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tabRatio="669" activeTab="0"/>
  </bookViews>
  <sheets>
    <sheet name="รวม" sheetId="1" r:id="rId1"/>
    <sheet name="ออกแบบอุตสาหกรรม" sheetId="2" r:id="rId2"/>
    <sheet name="ศึกษาทั่วไป" sheetId="3" r:id="rId3"/>
    <sheet name="เทคโนโลยีสถาปัต" sheetId="4" r:id="rId4"/>
    <sheet name="สถาปัตกรรมภายใน" sheetId="5" r:id="rId5"/>
    <sheet name="วิศวกรรมโยธา" sheetId="6" r:id="rId6"/>
    <sheet name="วิศวกรรมก่อสร้าง" sheetId="7" r:id="rId7"/>
    <sheet name="วิศวกรรมอุตสาหการ" sheetId="8" r:id="rId8"/>
    <sheet name="โลจิสติก" sheetId="9" r:id="rId9"/>
    <sheet name="วิศวกรรมเคมี" sheetId="10" r:id="rId10"/>
    <sheet name="Sheet1" sheetId="11" r:id="rId11"/>
    <sheet name="Sheet8" sheetId="12" r:id="rId12"/>
  </sheets>
  <definedNames>
    <definedName name="_xlnm.Print_Area" localSheetId="3">'เทคโนโลยีสถาปัต'!$A$1:$H$9,'เทคโนโลยีสถาปัต'!$A$15:$H$30,'เทคโนโลยีสถาปัต'!$A$41:$H$48,'เทคโนโลยีสถาปัต'!$A$54:$H$65</definedName>
    <definedName name="_xlnm.Print_Area" localSheetId="8">'โลจิสติก'!$A$13:$H$27</definedName>
    <definedName name="_xlnm.Print_Area" localSheetId="0">'รวม'!$A$1:$L$19,'รวม'!$A$23:$M$37</definedName>
    <definedName name="_xlnm.Print_Area" localSheetId="9">'วิศวกรรมเคมี'!$A$25:$H$36</definedName>
    <definedName name="_xlnm.Print_Area" localSheetId="5">'วิศวกรรมโยธา'!$A$1:$H$10,'วิศวกรรมโยธา'!$A$18:$H$32,'วิศวกรรมโยธา'!$A$37:$H$49,'วิศวกรรมโยธา'!$A$51:$H$59,'วิศวกรรมโยธา'!$A$64:$H$75</definedName>
    <definedName name="_xlnm.Print_Area" localSheetId="6">'วิศวกรรมก่อสร้าง'!$A$1:$H$9,'วิศวกรรมก่อสร้าง'!$A$15:$H$26,'วิศวกรรมก่อสร้าง'!$A$30:$H$41,'วิศวกรรมก่อสร้าง'!$A$45:$H$64</definedName>
    <definedName name="_xlnm.Print_Area" localSheetId="7">'วิศวกรรมอุตสาหการ'!$A$12:$H$31,'วิศวกรรมอุตสาหการ'!$A$36:$H$44</definedName>
    <definedName name="_xlnm.Print_Area" localSheetId="2">'ศึกษาทั่วไป'!$A$1:$H$10,'ศึกษาทั่วไป'!$A$17:$H$28,'ศึกษาทั่วไป'!$A$34:$H$43,'ศึกษาทั่วไป'!$A$48:$H$58,'ศึกษาทั่วไป'!$A$64:$H$71</definedName>
    <definedName name="_xlnm.Print_Area" localSheetId="4">'สถาปัตกรรมภายใน'!$A$14:$H$28</definedName>
    <definedName name="_xlnm.Print_Area" localSheetId="1">'ออกแบบอุตสาหกรรม'!$A$13:$H$24,'ออกแบบอุตสาหกรรม'!$A$26:$H$34,'ออกแบบอุตสาหกรรม'!$A$40:$H$50</definedName>
  </definedNames>
  <calcPr fullCalcOnLoad="1"/>
</workbook>
</file>

<file path=xl/sharedStrings.xml><?xml version="1.0" encoding="utf-8"?>
<sst xmlns="http://schemas.openxmlformats.org/spreadsheetml/2006/main" count="1130" uniqueCount="213">
  <si>
    <t>-</t>
  </si>
  <si>
    <t>ตำแหน่ง อาจารย์    คุณวุฒิ ปริญญาตรี</t>
  </si>
  <si>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</si>
  <si>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</si>
  <si>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</si>
  <si>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</si>
  <si>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</si>
  <si>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</si>
  <si>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</si>
  <si>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</si>
  <si>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</si>
  <si>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</si>
  <si>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</si>
  <si>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   คุณวุฒิ ปริญญาโท</t>
  </si>
  <si>
    <t>ตำแหน่ง อาจารย์    คุณวุฒิ ปริญญาเอก</t>
  </si>
  <si>
    <t>ตำแหน่ง ผู้ช่วยศาสตราจารย์     คุณวุฒิ ปริญญาโท</t>
  </si>
  <si>
    <t>ตำแหน่ง ผู้ช่วยศาสตราจารย์    คุณวุฒิ ปริญญาเอก</t>
  </si>
  <si>
    <r>
      <t xml:space="preserve">แบบรายงานอาจารย์ประจำของสาขาวิศวกรรมศาสตร์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</si>
  <si>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r>
      <t xml:space="preserve">แบบรายงานอาจารย์ประจำ </t>
    </r>
    <r>
      <rPr>
        <b/>
        <sz val="16"/>
        <color indexed="8"/>
        <rFont val="TH SarabunPSK"/>
        <family val="2"/>
      </rPr>
      <t>คณะวิศวกรรมศาสตร์และสถาปัตยกรรมศาสตร์</t>
    </r>
  </si>
  <si>
    <t>นายจรูญศักดิ์  จารุธีรนาท</t>
  </si>
  <si>
    <t>นายชุมสิทธิ์  โรจน์สกุลพานิช</t>
  </si>
  <si>
    <t>นายสมชาย สุพิสาร</t>
  </si>
  <si>
    <t>นางสาวมธุรส  ชาวไร่ปราณ</t>
  </si>
  <si>
    <t>ตารางที่ ป.1 ผลการประเมินรายตัวบ่งชี้ของสำนักงานคณะกรรมการการอุดมศึกษา</t>
  </si>
  <si>
    <t>ตัวบ่งชี้คุณภาพ</t>
  </si>
  <si>
    <t>เป้าหมาย</t>
  </si>
  <si>
    <t>ผลการดำเนินงาน</t>
  </si>
  <si>
    <t>บรรลุเป้าหมาย</t>
  </si>
  <si>
    <t>คะแนนประเมิน</t>
  </si>
  <si>
    <t>หมายเหตุ</t>
  </si>
  <si>
    <t>ตัวตั้ง</t>
  </si>
  <si>
    <t>ตัวหาร</t>
  </si>
  <si>
    <t>ผลลัพธ์</t>
  </si>
  <si>
    <t>(%หรือสัดส่วน)</t>
  </si>
  <si>
    <t>(/ = บรรลุ , x = ไม่บรรลุ)</t>
  </si>
  <si>
    <t>(เกณฑ์ สกอ.)</t>
  </si>
  <si>
    <t>ตัวบ่งชี้ที่ 1.1</t>
  </si>
  <si>
    <t>ตัวบ่งชี้ที่ 2.1</t>
  </si>
  <si>
    <t>ตัวบ่งชี้ที่ 2.2</t>
  </si>
  <si>
    <t>ตัวบ่งชี้ที่ 2.3</t>
  </si>
  <si>
    <t>ตัวบ่งชี้ที่ 2.4</t>
  </si>
  <si>
    <t>ตัวบ่งชี้ที่ 2.5</t>
  </si>
  <si>
    <t>ตัวบ่งชี้ที่ 2.6</t>
  </si>
  <si>
    <t>ตัวบ่งชี้ที่ 2.7</t>
  </si>
  <si>
    <t>ตัวบ่งชี้ที่ 2.8</t>
  </si>
  <si>
    <t>ตัวบ่งชี้ สมศ. ที่ ๑</t>
  </si>
  <si>
    <t>ตัวบ่งชี้ สมศ. ที่ ๒</t>
  </si>
  <si>
    <t>ตัวบ่งชี้ สมศ. ที่ ๑๔</t>
  </si>
  <si>
    <t>ตัวบ่งชี้ที่ 3.1</t>
  </si>
  <si>
    <t>ตัวบ่งชี้ที่ 3.2</t>
  </si>
  <si>
    <t>ตัวบ่งชี้ที่ 4.1</t>
  </si>
  <si>
    <t>ตัวบ่งชี้ที่ 4.2</t>
  </si>
  <si>
    <t>ตัวบ่งชี้ที่ 4.3</t>
  </si>
  <si>
    <t>ตัวบ่งชี้ สมศ. ที่ ๕</t>
  </si>
  <si>
    <t>ตัวบ่งชี้ สมศ. ที่ ๖</t>
  </si>
  <si>
    <t>ตัวบ่งชี้ สมศ. ที่ ๗</t>
  </si>
  <si>
    <t>ตัวบ่งชี้ที่ 5.1</t>
  </si>
  <si>
    <t>ตัวบ่งชี้ที่ 5.2</t>
  </si>
  <si>
    <t>ตัวบ่งชี้ สมศ. ที่ ๘</t>
  </si>
  <si>
    <t>ตัวบ่งชี้ สมศ. ที่ ๙</t>
  </si>
  <si>
    <t>ตัวบ่งชี้ที่ 6.1</t>
  </si>
  <si>
    <t>ตัวบ่งชี้ สมศ. ที่ ๑๐</t>
  </si>
  <si>
    <t>ตัวบ่งชี้ สมศ. ที่ ๑๑</t>
  </si>
  <si>
    <t>ตัวบ่งชี้ที่ 7.1</t>
  </si>
  <si>
    <t>ตัวบ่งชี้ที่ 7.2</t>
  </si>
  <si>
    <t>ตัวบ่งชี้ที่ 7.3</t>
  </si>
  <si>
    <t>ตัวบ่งชี้ที่ 7.4</t>
  </si>
  <si>
    <t>ตัวบ่งชี้ สมศ. ที่ ๑๓</t>
  </si>
  <si>
    <t>ตัวบ่งชี้ที่ 8.1</t>
  </si>
  <si>
    <t>ตัวบ่งชี้ที่ 9.1</t>
  </si>
  <si>
    <t>ตัวบ่งชี้ สมศ. ที่ ๑๕</t>
  </si>
  <si>
    <t>(เช่น เหตุผลของการประเมินที่ต่างจากที่ระบุใน SAR)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</si>
  <si>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</si>
  <si>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</si>
  <si>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</si>
  <si>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</si>
  <si>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</si>
  <si>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</si>
  <si>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</si>
  <si>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</si>
  <si>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</si>
  <si>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</si>
  <si>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</si>
  <si>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ศึกษาทั่วไป</t>
  </si>
  <si>
    <t>ออกแบบอุตสาหกรรม</t>
  </si>
  <si>
    <t>สถาปัตยกรรมภายใน</t>
  </si>
  <si>
    <t>เทคโนโลยีสถาปัตยกรรม</t>
  </si>
  <si>
    <t>วิศวกรรมโยธา</t>
  </si>
  <si>
    <t>วิศวกรรมก่อสร้าง</t>
  </si>
  <si>
    <t>นายณฐพงศ์  พ่วงภิญโญ</t>
  </si>
  <si>
    <t>นายพู่กัน  สายด้วง</t>
  </si>
  <si>
    <t>นางสาวสุลาวัลย์ ทันใจชน</t>
  </si>
  <si>
    <t>นายสุวินัย  อินทรศักดิ์</t>
  </si>
  <si>
    <t>นางสาววีณัฐกานต์ รัตนธีรวงศ์</t>
  </si>
  <si>
    <t>นางสาวภัทรสุดา  โพธิ์ศรี</t>
  </si>
  <si>
    <t>นายนราธิป  ทับทัน</t>
  </si>
  <si>
    <t>นายวุฒิชัย  ยังสว่าง</t>
  </si>
  <si>
    <t>นางสิริโสภา  ก่อสกุล</t>
  </si>
  <si>
    <t>นายศักดา  สันธนะวิทย์</t>
  </si>
  <si>
    <t>นายณรงค์เดช  อินทรัตน์ชัยกิจ</t>
  </si>
  <si>
    <t>นายณัฐภูมิ รับคำอินทร์</t>
  </si>
  <si>
    <t>นายสนธยา  กงกองแก้ว</t>
  </si>
  <si>
    <t>นางอาทิตยา  นิ่มอนงค์</t>
  </si>
  <si>
    <t>นางสาววิมรรศนา  อุนทะอ่อน</t>
  </si>
  <si>
    <t xml:space="preserve">นางสาวจิตสุภา สาคร </t>
  </si>
  <si>
    <t>นายวรเศรษฐ์  อุดมสิน</t>
  </si>
  <si>
    <t>นายทวิช  รุ่งมิตรจรัสแสง</t>
  </si>
  <si>
    <t>นางสาวปัฐมาภรณ์  สว่างวงษ์</t>
  </si>
  <si>
    <t>นายถิร  รุ่งเลิศศรี</t>
  </si>
  <si>
    <t>นายอภิวิชญ์  พูลสง</t>
  </si>
  <si>
    <t>ตำแหน่ง ผู้ช่วยศาสตราจารย์     คุณวุฒิ ปริญญาตรี</t>
  </si>
  <si>
    <t>นายสุรินทร์  สุทธิประภา</t>
  </si>
  <si>
    <t>นายศรีศักดิ์  เย็นมะโนช</t>
  </si>
  <si>
    <t>นายธีระพล  ลดาลลิตสกุล</t>
  </si>
  <si>
    <t>นายทองพูล  ทาสีเพชร</t>
  </si>
  <si>
    <t>นายสืบศักดิ์  สุ่มเล็ก</t>
  </si>
  <si>
    <t>นายวุฒิกร  แก้วเงินลาด</t>
  </si>
  <si>
    <t>นายธเนศ  วินิจฉัยกุล</t>
  </si>
  <si>
    <t>นายชินภัทร์  ชัยโชติกุลชัย</t>
  </si>
  <si>
    <t>นายเสกสรรค์  ปลื้มสวาสดิ์</t>
  </si>
  <si>
    <t>นางสาวภาวดี บุญรอดอยู่</t>
  </si>
  <si>
    <t>นางสาวศศิธร  คล้ายชม</t>
  </si>
  <si>
    <t>นายชัยชาญ  วงศ์กระจ่าง</t>
  </si>
  <si>
    <t>นายวิทยาภรณ์  จรัสด้วง</t>
  </si>
  <si>
    <t>นายสมบัติ  ต่อวัฒนชัย</t>
  </si>
  <si>
    <t>นายธนการ วงศ์เงิน</t>
  </si>
  <si>
    <t>นางเกษเพ็ชร์ วงษ์วัฒนพงษ์</t>
  </si>
  <si>
    <t>นางทิวาวรรณ  บุญรอดอยู่</t>
  </si>
  <si>
    <t>นางสุมิตตา  ทนงศักดิ์วิเศษ</t>
  </si>
  <si>
    <t>นางมัณทนาภรณ์  อรุณเรือง</t>
  </si>
  <si>
    <t>นายวันชัย  อิงปัญจลาภ</t>
  </si>
  <si>
    <t>- ไม่มี -</t>
  </si>
  <si>
    <t xml:space="preserve"> - ไม่มี -</t>
  </si>
  <si>
    <t>-ไม่มี-</t>
  </si>
  <si>
    <t xml:space="preserve"> -ไม่มี-</t>
  </si>
  <si>
    <t>นายวิทวัส  สิทธิกูล</t>
  </si>
  <si>
    <t>- ไม่มี-</t>
  </si>
  <si>
    <t>.</t>
  </si>
  <si>
    <t>นางสาวศนภสร  รอดสนใจ</t>
  </si>
  <si>
    <t>นายกิตติชัย  ประเสริฐพรศรี</t>
  </si>
  <si>
    <t>หมายเหตุ   นางสาวรสสุมนต์  จารยะพันธ์  ลาศึกษาต่อ 17 ส.ค. 58 -16 ส.ค. 61</t>
  </si>
  <si>
    <t>นางสาวจรรยาวรรณ  จารธรรม</t>
  </si>
  <si>
    <t xml:space="preserve"> </t>
  </si>
  <si>
    <t>นายวันโชค เครือหงษ์</t>
  </si>
  <si>
    <t>นายทนงศักดิ์  อิ่มใจ</t>
  </si>
  <si>
    <t>นายนนทฉัตร  กุลประภา</t>
  </si>
  <si>
    <t>นายปกาศิต ฮงทอง</t>
  </si>
  <si>
    <t>นายเฉลย  คงปรีพันธุ์</t>
  </si>
  <si>
    <t>นายสุชาติ เอื้อไตรรัตน์</t>
  </si>
  <si>
    <t>นายสมบูรณ์  พันเลิศจำนรรจ์</t>
  </si>
  <si>
    <t>นายชาคริต ศรีสุวรรณรัตน์</t>
  </si>
  <si>
    <t>นางสาวเทอดธิดา  ทิพย์รัตน์</t>
  </si>
  <si>
    <t>นางสุธารวดี สุขะวนวัฒน์</t>
  </si>
  <si>
    <t>นายสมโภช  ภู่พีระสุพงษ์</t>
  </si>
  <si>
    <t>นางสาวศศิธร  สรรพ่อค้า</t>
  </si>
  <si>
    <t>นายณรงค์  ชัยสงเคราะห์</t>
  </si>
  <si>
    <t>นายวรเดช  พูนคำ</t>
  </si>
  <si>
    <t>นางศศิวิมล  มาแสง</t>
  </si>
  <si>
    <t>นายสุรชัย  นุ่มสารพัดนึก</t>
  </si>
  <si>
    <t>นายอารี เลาะเหม็ง</t>
  </si>
  <si>
    <t>นางสาวพรจิต พีระพัฒนกุล</t>
  </si>
  <si>
    <t>นายพรชัย หอสุวรรณศักดิ์</t>
  </si>
  <si>
    <t>นายยิ่งยง  รุ่งฟ้า</t>
  </si>
  <si>
    <t>นายพรชัย อัจฉริยเมธากร</t>
  </si>
  <si>
    <t>ศึกษาต่อ</t>
  </si>
  <si>
    <t xml:space="preserve">แบบรายงานอาจารย์ประจำของคณะวิศวกรรมศาสตร์และสถาปัตยกรรมศาสตร์ </t>
  </si>
  <si>
    <t>วิศวกรรมอุตสาหการ</t>
  </si>
  <si>
    <t>โลจิสติกส์ฯ</t>
  </si>
  <si>
    <t>วิศวกรรมเคมี</t>
  </si>
  <si>
    <t>ตัวบ่งชี้ สกอ. ที่ 1.2 และ 1.3</t>
  </si>
  <si>
    <t>นายเอนก  เนรมิตนครบุรี</t>
  </si>
  <si>
    <t>นางสาวกมลธร แป้นกล่ำ</t>
  </si>
  <si>
    <t>5 มิ.ย. 60</t>
  </si>
  <si>
    <t>ค่าดัชนีคุณภาพอาจารย์</t>
  </si>
  <si>
    <t>นายถาวร  ธีรเวชญาณ</t>
  </si>
  <si>
    <t>นายวิชัย  เล้าภากรณ์</t>
  </si>
  <si>
    <t>นายกฤษฎา  อนันตกาลต์</t>
  </si>
  <si>
    <t>โอนย้ายมา 1 ต.ค. 58</t>
  </si>
  <si>
    <t>นายอนันต์  พงศ์ธรกุลพานิช</t>
  </si>
  <si>
    <t>เกษียณ 30 ก.ย. 60</t>
  </si>
  <si>
    <t>ลาออก 28 ก.พ. 61</t>
  </si>
  <si>
    <t>ลาออก 18 ก.พ. 61</t>
  </si>
  <si>
    <t>6 เดือน 17 วัน</t>
  </si>
  <si>
    <t>หมายเหตุ 1. นางสาวมธุรส  ชาวไร่ปราณ ลาศึกษาต่อ 1 ส.ค. 59 - 31 ก.ค. 62</t>
  </si>
  <si>
    <t>หมายเหตุ  นายนราธิป  ทับทัน  ลาศึกษาต่อ 25 ก.พ. 58 - 24 ก.พ. 61 (ขยายเวลาศึกษาต่อถึง 27 ส.ค. 61)</t>
  </si>
  <si>
    <t>หมายเหตุ  1. นายณรงค์เดช  อินรัตน์ชัยกิจ ลาศึกษาต่อ 10 ส.ค. 58 - 9 ส.ค. 61</t>
  </si>
  <si>
    <t>หมายเหตุ  1. นางอาทิตยา  นิ่มอนงค์  ลาศึกษาต่อ 4 พ.ย. 56 - 3 พ.ย. 59 (ขยายเวลาศึกษาต่อถึง 3 พ.ย. 60) รายงานตัวกลับมาวันที่ 6 พ.ย. 60</t>
  </si>
  <si>
    <t>หมายเหตุ  นางสาววีณัฐกานต์ รัตนธีรวงศ์ ลาศึกษาต่อ 11 ส.ค. 57 -10 ส.ค. 60 รายงานตัวกลับมาเมื่อวันที่ 11 ส.ค. 60</t>
  </si>
  <si>
    <t>ออกแบบอุตสาหกรรม ประจำปีการศึกษา 2560</t>
  </si>
  <si>
    <t>ศึกษาทั่วไป ประจำปีการศึกษา 2560</t>
  </si>
  <si>
    <t>เทคโนโลยีสถาปัตยกรรม ประจำปีการศึกษา 2560</t>
  </si>
  <si>
    <t>สาขาวิชาสถาปัตยกรรมภายใน ประจำปีการศึกษา 2560</t>
  </si>
  <si>
    <t>วิศวกรรมโยธา ประจำปีการศึกษา 2560</t>
  </si>
  <si>
    <t>วิศวกรรมอุตสาหการ ประจำปีการศึกษา 2560</t>
  </si>
  <si>
    <t>วิศวกรรมก่อสร้าง ประจำปีการศึกษา 2560</t>
  </si>
  <si>
    <t>การจัดการโลจิสติกส์และการจัดการระบบขนส่ง ประจำปีการศึกษา 2560</t>
  </si>
  <si>
    <t>วิศวกรรมเคมี ประจำปีการศึกษา 2560</t>
  </si>
  <si>
    <t>นางบุญชม สุดจิตต์</t>
  </si>
  <si>
    <t>นายวิชาญ  ทองท่าฉาง(สังคมฯ)</t>
  </si>
  <si>
    <t>นายมนูญ  จิตรสำเริง(วิทย์)</t>
  </si>
  <si>
    <t>นางสาวกมลวัน  ชาวนา(สังคมฯ)</t>
  </si>
  <si>
    <t>นางอรดา  ขำอินทร์ (สังคม)</t>
  </si>
  <si>
    <t>นายจีรศักดิ์  ดีสะเมาะ(วิทย์)</t>
  </si>
  <si>
    <t>นางสาวไปรมา  ดิษฐสมบูรณ์(วิทย์)</t>
  </si>
  <si>
    <t>นางธัญนันท์  นาคแดง(วิทย์)</t>
  </si>
  <si>
    <t>นางสาวรสสุมนต์  จารยะพันธ์(วิทย์)</t>
  </si>
  <si>
    <t>นางสาวจุฬาภรณ์ พวยอ้วน(วิทย์)</t>
  </si>
  <si>
    <t>นางดารุวรรณ  โรจนสุพจน์(สังคมฯ)</t>
  </si>
  <si>
    <t>นางสารดา จารุพันธ์(สังคม)</t>
  </si>
  <si>
    <t>หมายเหตุ   นางสาวภาวดี บุญรอดอยู่ สำเร็จการศึกษา เมื่อ พ.ย.2560</t>
  </si>
  <si>
    <t>ไม่มี</t>
  </si>
  <si>
    <t>นายสุชาติ  ทองรัมภากุล (วิทย์)</t>
  </si>
  <si>
    <t>นายบัณฑิต  ฤทธาภัย (วิทย์)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</si>
</sst>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[$-101041E]d\ mmm\ yy;@"/>
    <numFmt numFmtId="178" formatCode="mmm\-yyyy"/>
    <numFmt numFmtId="179" formatCode="[$-409]dddd\,\ mmmm\ d\,\ yyyy"/>
    <numFmt numFmtId="180" formatCode="[$-107041E]d\ mmm\ yy;@"/>
    <numFmt numFmtId="181" formatCode="[$-107041E]d\ mmmm\ yyyy;@"/>
    <numFmt numFmtId="182" formatCode="[$-D01041E]d\ mmm\ yy;@"/>
    <numFmt numFmtId="183" formatCode="[$-187041E]d\ mmm\ yy;@"/>
    <numFmt numFmtId="184" formatCode="[$-1870000]d/m/yy;@"/>
    <numFmt numFmtId="185" formatCode="[$-1070000]d/mm/yyyy;@"/>
    <numFmt numFmtId="186" formatCode="[$-1070000]d/m/yy;@"/>
    <numFmt numFmtId="187" formatCode="[$-D000000]h:mm:ss\ AM/PM;@"/>
    <numFmt numFmtId="188" formatCode="[$-1010409]d\ mmm\ yy;@"/>
    <numFmt numFmtId="189" formatCode="[$-1010000]d/m/yy;@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name val="Calibri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Cordia New"/>
      <family val="2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/>
    </xf>
    <xf numFmtId="0" fontId="49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vertical="top" wrapText="1" readingOrder="1"/>
    </xf>
    <xf numFmtId="0" fontId="52" fillId="0" borderId="11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/>
    </xf>
    <xf numFmtId="176" fontId="53" fillId="24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176" fontId="53" fillId="35" borderId="10" xfId="0" applyNumberFormat="1" applyFont="1" applyFill="1" applyBorder="1" applyAlignment="1">
      <alignment horizontal="center"/>
    </xf>
    <xf numFmtId="2" fontId="53" fillId="35" borderId="0" xfId="0" applyNumberFormat="1" applyFont="1" applyFill="1" applyAlignment="1">
      <alignment horizontal="center"/>
    </xf>
    <xf numFmtId="0" fontId="53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77" fontId="48" fillId="0" borderId="10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7" fontId="48" fillId="0" borderId="0" xfId="0" applyNumberFormat="1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177" fontId="48" fillId="0" borderId="0" xfId="0" applyNumberFormat="1" applyFont="1" applyFill="1" applyBorder="1" applyAlignment="1">
      <alignment horizontal="center"/>
    </xf>
    <xf numFmtId="1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7" fontId="48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/>
    </xf>
    <xf numFmtId="177" fontId="48" fillId="0" borderId="15" xfId="0" applyNumberFormat="1" applyFont="1" applyFill="1" applyBorder="1" applyAlignment="1">
      <alignment horizontal="center"/>
    </xf>
    <xf numFmtId="14" fontId="48" fillId="0" borderId="15" xfId="0" applyNumberFormat="1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177" fontId="48" fillId="0" borderId="15" xfId="0" applyNumberFormat="1" applyFont="1" applyFill="1" applyBorder="1" applyAlignment="1">
      <alignment/>
    </xf>
    <xf numFmtId="0" fontId="48" fillId="0" borderId="16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center"/>
    </xf>
    <xf numFmtId="177" fontId="48" fillId="0" borderId="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 quotePrefix="1">
      <alignment horizontal="center" vertical="center"/>
    </xf>
    <xf numFmtId="177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left" vertical="center"/>
      <protection locked="0"/>
    </xf>
    <xf numFmtId="177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/>
      <protection locked="0"/>
    </xf>
    <xf numFmtId="0" fontId="48" fillId="0" borderId="15" xfId="0" applyFont="1" applyFill="1" applyBorder="1" applyAlignment="1" applyProtection="1">
      <alignment/>
      <protection locked="0"/>
    </xf>
    <xf numFmtId="177" fontId="48" fillId="0" borderId="15" xfId="0" applyNumberFormat="1" applyFont="1" applyFill="1" applyBorder="1" applyAlignment="1" applyProtection="1">
      <alignment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5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/>
      <protection locked="0"/>
    </xf>
    <xf numFmtId="177" fontId="48" fillId="0" borderId="0" xfId="0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center"/>
    </xf>
    <xf numFmtId="15" fontId="48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/>
    </xf>
    <xf numFmtId="0" fontId="3" fillId="0" borderId="0" xfId="62" applyFont="1" applyBorder="1" applyAlignment="1">
      <alignment horizontal="right"/>
      <protection/>
    </xf>
    <xf numFmtId="0" fontId="5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48" fillId="0" borderId="18" xfId="0" applyFont="1" applyFill="1" applyBorder="1" applyAlignment="1" quotePrefix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53" fillId="0" borderId="11" xfId="0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177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8" fillId="0" borderId="21" xfId="0" applyFont="1" applyFill="1" applyBorder="1" applyAlignment="1" quotePrefix="1">
      <alignment horizontal="center"/>
    </xf>
    <xf numFmtId="0" fontId="48" fillId="0" borderId="19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49" fillId="0" borderId="0" xfId="0" applyFont="1" applyAlignment="1">
      <alignment horizontal="center" vertical="top" wrapText="1" readingOrder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90" zoomScalePageLayoutView="0" workbookViewId="0" topLeftCell="A22">
      <selection activeCell="R20" sqref="R20"/>
    </sheetView>
  </sheetViews>
  <sheetFormatPr defaultColWidth="8.7109375" defaultRowHeight="15"/>
  <cols>
    <col min="1" max="1" width="5.28125" style="3" bestFit="1" customWidth="1"/>
    <col min="2" max="2" width="22.421875" style="3" customWidth="1"/>
    <col min="3" max="11" width="8.7109375" style="3" customWidth="1"/>
    <col min="12" max="12" width="7.28125" style="16" bestFit="1" customWidth="1"/>
    <col min="13" max="16384" width="8.7109375" style="3" customWidth="1"/>
  </cols>
  <sheetData>
    <row r="1" spans="1:12" ht="23.25">
      <c r="A1" s="113" t="s">
        <v>165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customHeight="1">
      <c r="A3" s="114" t="s">
        <v>72</v>
      </c>
      <c r="B3" s="114" t="s">
        <v>73</v>
      </c>
      <c r="C3" s="115" t="s">
        <v>74</v>
      </c>
      <c r="D3" s="115"/>
      <c r="E3" s="115"/>
      <c r="F3" s="115" t="s">
        <v>75</v>
      </c>
      <c r="G3" s="115"/>
      <c r="H3" s="115"/>
      <c r="I3" s="115" t="s">
        <v>76</v>
      </c>
      <c r="J3" s="115"/>
      <c r="K3" s="115"/>
      <c r="L3" s="124" t="s">
        <v>77</v>
      </c>
    </row>
    <row r="4" spans="1:12" ht="21">
      <c r="A4" s="114"/>
      <c r="B4" s="114"/>
      <c r="C4" s="13" t="s">
        <v>78</v>
      </c>
      <c r="D4" s="13" t="s">
        <v>79</v>
      </c>
      <c r="E4" s="13" t="s">
        <v>80</v>
      </c>
      <c r="F4" s="13" t="s">
        <v>78</v>
      </c>
      <c r="G4" s="13" t="s">
        <v>79</v>
      </c>
      <c r="H4" s="13" t="s">
        <v>80</v>
      </c>
      <c r="I4" s="13" t="s">
        <v>78</v>
      </c>
      <c r="J4" s="13" t="s">
        <v>79</v>
      </c>
      <c r="K4" s="13" t="s">
        <v>80</v>
      </c>
      <c r="L4" s="125"/>
    </row>
    <row r="5" spans="1:12" ht="22.5" customHeight="1">
      <c r="A5" s="120" t="s">
        <v>81</v>
      </c>
      <c r="B5" s="121"/>
      <c r="C5" s="20">
        <v>0</v>
      </c>
      <c r="D5" s="20">
        <v>2</v>
      </c>
      <c r="E5" s="21">
        <v>5</v>
      </c>
      <c r="F5" s="20">
        <v>1</v>
      </c>
      <c r="G5" s="20">
        <v>3</v>
      </c>
      <c r="H5" s="21">
        <v>6</v>
      </c>
      <c r="I5" s="20">
        <v>3</v>
      </c>
      <c r="J5" s="20">
        <v>5</v>
      </c>
      <c r="K5" s="21">
        <v>8</v>
      </c>
      <c r="L5" s="126"/>
    </row>
    <row r="6" spans="1:12" ht="21">
      <c r="A6" s="1">
        <v>1</v>
      </c>
      <c r="B6" s="2" t="s">
        <v>84</v>
      </c>
      <c r="C6" s="14" t="s">
        <v>0</v>
      </c>
      <c r="D6" s="14">
        <v>4</v>
      </c>
      <c r="E6" s="14">
        <v>1</v>
      </c>
      <c r="F6" s="14" t="s">
        <v>0</v>
      </c>
      <c r="G6" s="14">
        <v>3</v>
      </c>
      <c r="H6" s="14" t="s">
        <v>0</v>
      </c>
      <c r="I6" s="14" t="s">
        <v>0</v>
      </c>
      <c r="J6" s="14" t="s">
        <v>0</v>
      </c>
      <c r="K6" s="14" t="s">
        <v>0</v>
      </c>
      <c r="L6" s="15">
        <f aca="true" t="shared" si="0" ref="L6:L14">SUM(C6:K6)</f>
        <v>8</v>
      </c>
    </row>
    <row r="7" spans="1:12" ht="21">
      <c r="A7" s="1">
        <v>2</v>
      </c>
      <c r="B7" s="2" t="s">
        <v>83</v>
      </c>
      <c r="C7" s="14">
        <v>3</v>
      </c>
      <c r="D7" s="14">
        <v>4</v>
      </c>
      <c r="E7" s="14">
        <v>2</v>
      </c>
      <c r="F7" s="14" t="s">
        <v>0</v>
      </c>
      <c r="G7" s="14">
        <v>3</v>
      </c>
      <c r="H7" s="14">
        <v>1</v>
      </c>
      <c r="I7" s="14" t="s">
        <v>0</v>
      </c>
      <c r="J7" s="14" t="s">
        <v>0</v>
      </c>
      <c r="K7" s="14" t="s">
        <v>0</v>
      </c>
      <c r="L7" s="15">
        <f t="shared" si="0"/>
        <v>13</v>
      </c>
    </row>
    <row r="8" spans="1:12" ht="21">
      <c r="A8" s="1">
        <v>3</v>
      </c>
      <c r="B8" s="2" t="s">
        <v>86</v>
      </c>
      <c r="C8" s="14" t="s">
        <v>0</v>
      </c>
      <c r="D8" s="14">
        <v>8</v>
      </c>
      <c r="E8" s="14">
        <v>1</v>
      </c>
      <c r="F8" s="14" t="s">
        <v>0</v>
      </c>
      <c r="G8" s="14">
        <v>3</v>
      </c>
      <c r="H8" s="14" t="s">
        <v>0</v>
      </c>
      <c r="I8" s="14" t="s">
        <v>0</v>
      </c>
      <c r="J8" s="14" t="s">
        <v>0</v>
      </c>
      <c r="K8" s="14" t="s">
        <v>0</v>
      </c>
      <c r="L8" s="15">
        <f t="shared" si="0"/>
        <v>12</v>
      </c>
    </row>
    <row r="9" spans="1:12" ht="21">
      <c r="A9" s="1">
        <v>4</v>
      </c>
      <c r="B9" s="2" t="s">
        <v>85</v>
      </c>
      <c r="C9" s="14" t="s">
        <v>0</v>
      </c>
      <c r="D9" s="14">
        <v>8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5">
        <f t="shared" si="0"/>
        <v>8</v>
      </c>
    </row>
    <row r="10" spans="1:12" ht="19.5" customHeight="1">
      <c r="A10" s="1">
        <v>5</v>
      </c>
      <c r="B10" s="2" t="s">
        <v>87</v>
      </c>
      <c r="C10" s="14">
        <v>2</v>
      </c>
      <c r="D10" s="14">
        <v>6</v>
      </c>
      <c r="E10" s="14">
        <v>5.5</v>
      </c>
      <c r="F10" s="14">
        <v>1</v>
      </c>
      <c r="G10" s="14">
        <v>3</v>
      </c>
      <c r="H10" s="14" t="s">
        <v>0</v>
      </c>
      <c r="I10" s="14" t="s">
        <v>0</v>
      </c>
      <c r="J10" s="14" t="s">
        <v>0</v>
      </c>
      <c r="K10" s="14" t="s">
        <v>0</v>
      </c>
      <c r="L10" s="1">
        <f>SUM(B10:J10)</f>
        <v>17.5</v>
      </c>
    </row>
    <row r="11" spans="1:12" s="28" customFormat="1" ht="21">
      <c r="A11" s="1">
        <v>6</v>
      </c>
      <c r="B11" s="4" t="s">
        <v>166</v>
      </c>
      <c r="C11" s="18" t="s">
        <v>0</v>
      </c>
      <c r="D11" s="18">
        <v>1</v>
      </c>
      <c r="E11" s="18">
        <v>1</v>
      </c>
      <c r="F11" s="18" t="s">
        <v>0</v>
      </c>
      <c r="G11" s="18">
        <v>1</v>
      </c>
      <c r="H11" s="18" t="s">
        <v>0</v>
      </c>
      <c r="I11" s="18" t="s">
        <v>0</v>
      </c>
      <c r="J11" s="18" t="s">
        <v>0</v>
      </c>
      <c r="K11" s="18" t="s">
        <v>0</v>
      </c>
      <c r="L11" s="29">
        <f t="shared" si="0"/>
        <v>3</v>
      </c>
    </row>
    <row r="12" spans="1:12" s="28" customFormat="1" ht="21">
      <c r="A12" s="1">
        <v>7</v>
      </c>
      <c r="B12" s="4" t="s">
        <v>88</v>
      </c>
      <c r="C12" s="14">
        <v>2</v>
      </c>
      <c r="D12" s="18">
        <v>4</v>
      </c>
      <c r="E12" s="14">
        <v>4</v>
      </c>
      <c r="F12" s="14" t="s">
        <v>0</v>
      </c>
      <c r="G12" s="18">
        <v>3</v>
      </c>
      <c r="H12" s="14">
        <v>1</v>
      </c>
      <c r="I12" s="14" t="s">
        <v>0</v>
      </c>
      <c r="J12" s="14" t="s">
        <v>0</v>
      </c>
      <c r="K12" s="14" t="s">
        <v>0</v>
      </c>
      <c r="L12" s="17">
        <f>SUM(B12:J12)</f>
        <v>14</v>
      </c>
    </row>
    <row r="13" spans="1:12" s="28" customFormat="1" ht="21">
      <c r="A13" s="1">
        <v>8</v>
      </c>
      <c r="B13" s="4" t="s">
        <v>167</v>
      </c>
      <c r="C13" s="18" t="s">
        <v>0</v>
      </c>
      <c r="D13" s="18">
        <v>7.5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17">
        <f>SUM(B13:J13)</f>
        <v>7.5</v>
      </c>
    </row>
    <row r="14" spans="1:12" s="28" customFormat="1" ht="21">
      <c r="A14" s="1">
        <v>9</v>
      </c>
      <c r="B14" s="4" t="s">
        <v>168</v>
      </c>
      <c r="C14" s="14" t="s">
        <v>0</v>
      </c>
      <c r="D14" s="14" t="s">
        <v>0</v>
      </c>
      <c r="E14" s="14">
        <v>5</v>
      </c>
      <c r="F14" s="14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29">
        <f t="shared" si="0"/>
        <v>5</v>
      </c>
    </row>
    <row r="15" spans="1:12" ht="21">
      <c r="A15" s="116" t="s">
        <v>77</v>
      </c>
      <c r="B15" s="116"/>
      <c r="C15" s="22">
        <f>SUM(C6:C14)</f>
        <v>7</v>
      </c>
      <c r="D15" s="111">
        <f>SUM(D6:D14)</f>
        <v>42.5</v>
      </c>
      <c r="E15" s="111">
        <f>SUM(E6:E14)</f>
        <v>19.5</v>
      </c>
      <c r="F15" s="111">
        <f>SUM(F6:F14)</f>
        <v>1</v>
      </c>
      <c r="G15" s="111">
        <f>SUM(G6:G14)</f>
        <v>16</v>
      </c>
      <c r="H15" s="111">
        <f>SUM(H6:H14)</f>
        <v>2</v>
      </c>
      <c r="I15" s="111">
        <f>SUM(I6:I14)</f>
        <v>0</v>
      </c>
      <c r="J15" s="111">
        <f>SUM(J6:J14)</f>
        <v>0</v>
      </c>
      <c r="K15" s="111">
        <f>SUM(K6:K14)</f>
        <v>0</v>
      </c>
      <c r="L15" s="23">
        <f>SUM(C15:K15)</f>
        <v>88</v>
      </c>
    </row>
    <row r="16" spans="1:12" ht="21">
      <c r="A16" s="118" t="s">
        <v>82</v>
      </c>
      <c r="B16" s="118"/>
      <c r="C16" s="24">
        <f>C15*C5</f>
        <v>0</v>
      </c>
      <c r="D16" s="24">
        <f>D15*D5</f>
        <v>85</v>
      </c>
      <c r="E16" s="24">
        <f>E15*E5</f>
        <v>97.5</v>
      </c>
      <c r="F16" s="24">
        <f>F15*F5</f>
        <v>1</v>
      </c>
      <c r="G16" s="24">
        <f>G15*G5</f>
        <v>48</v>
      </c>
      <c r="H16" s="24">
        <f>H15*H5</f>
        <v>12</v>
      </c>
      <c r="I16" s="24">
        <f>I15*I5</f>
        <v>0</v>
      </c>
      <c r="J16" s="24">
        <v>0</v>
      </c>
      <c r="K16" s="24">
        <v>0</v>
      </c>
      <c r="L16" s="25">
        <f>SUM(C16:K16)</f>
        <v>243.5</v>
      </c>
    </row>
    <row r="17" spans="7:12" ht="21">
      <c r="G17" s="119" t="s">
        <v>173</v>
      </c>
      <c r="H17" s="119"/>
      <c r="I17" s="119"/>
      <c r="J17" s="119"/>
      <c r="K17" s="119"/>
      <c r="L17" s="26">
        <f>L16/L15</f>
        <v>2.7670454545454546</v>
      </c>
    </row>
    <row r="18" ht="21">
      <c r="L18" s="26">
        <f>5/6*L17</f>
        <v>2.3058712121212124</v>
      </c>
    </row>
    <row r="21" ht="21">
      <c r="B21" s="16"/>
    </row>
    <row r="23" spans="1:13" ht="21">
      <c r="A23" s="117" t="s">
        <v>169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23.25">
      <c r="A24" s="113" t="s">
        <v>165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2" ht="23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3"/>
    </row>
    <row r="26" spans="1:13" ht="21">
      <c r="A26" s="114" t="s">
        <v>72</v>
      </c>
      <c r="B26" s="114" t="s">
        <v>73</v>
      </c>
      <c r="C26" s="114" t="s">
        <v>74</v>
      </c>
      <c r="D26" s="114"/>
      <c r="E26" s="114"/>
      <c r="F26" s="114" t="s">
        <v>75</v>
      </c>
      <c r="G26" s="114"/>
      <c r="H26" s="114"/>
      <c r="I26" s="114" t="s">
        <v>76</v>
      </c>
      <c r="J26" s="114"/>
      <c r="K26" s="114"/>
      <c r="L26" s="122" t="s">
        <v>164</v>
      </c>
      <c r="M26" s="122" t="s">
        <v>77</v>
      </c>
    </row>
    <row r="27" spans="1:13" ht="21">
      <c r="A27" s="114"/>
      <c r="B27" s="114"/>
      <c r="C27" s="19" t="s">
        <v>78</v>
      </c>
      <c r="D27" s="19" t="s">
        <v>79</v>
      </c>
      <c r="E27" s="19" t="s">
        <v>80</v>
      </c>
      <c r="F27" s="19" t="s">
        <v>78</v>
      </c>
      <c r="G27" s="19" t="s">
        <v>79</v>
      </c>
      <c r="H27" s="19" t="s">
        <v>80</v>
      </c>
      <c r="I27" s="19" t="s">
        <v>78</v>
      </c>
      <c r="J27" s="19" t="s">
        <v>79</v>
      </c>
      <c r="K27" s="19" t="s">
        <v>80</v>
      </c>
      <c r="L27" s="123"/>
      <c r="M27" s="123"/>
    </row>
    <row r="28" spans="1:13" ht="21">
      <c r="A28" s="1">
        <v>1</v>
      </c>
      <c r="B28" s="2" t="s">
        <v>84</v>
      </c>
      <c r="C28" s="14" t="s">
        <v>0</v>
      </c>
      <c r="D28" s="14">
        <v>4</v>
      </c>
      <c r="E28" s="14">
        <v>1</v>
      </c>
      <c r="F28" s="14" t="s">
        <v>0</v>
      </c>
      <c r="G28" s="14">
        <v>3</v>
      </c>
      <c r="H28" s="14" t="s">
        <v>0</v>
      </c>
      <c r="I28" s="14" t="s">
        <v>0</v>
      </c>
      <c r="J28" s="14" t="s">
        <v>0</v>
      </c>
      <c r="K28" s="14" t="s">
        <v>0</v>
      </c>
      <c r="L28" s="1">
        <v>1</v>
      </c>
      <c r="M28" s="1">
        <f>SUM(C28:K28)</f>
        <v>8</v>
      </c>
    </row>
    <row r="29" spans="1:13" ht="21">
      <c r="A29" s="1">
        <v>2</v>
      </c>
      <c r="B29" s="2" t="s">
        <v>83</v>
      </c>
      <c r="C29" s="14">
        <v>3</v>
      </c>
      <c r="D29" s="14">
        <v>4</v>
      </c>
      <c r="E29" s="14">
        <v>2</v>
      </c>
      <c r="F29" s="14" t="s">
        <v>0</v>
      </c>
      <c r="G29" s="14">
        <v>3</v>
      </c>
      <c r="H29" s="14">
        <v>1</v>
      </c>
      <c r="I29" s="14" t="s">
        <v>0</v>
      </c>
      <c r="J29" s="14" t="s">
        <v>0</v>
      </c>
      <c r="K29" s="14" t="s">
        <v>0</v>
      </c>
      <c r="L29" s="1">
        <v>1</v>
      </c>
      <c r="M29" s="1">
        <f aca="true" t="shared" si="1" ref="M29:M35">SUM(C29:K29)</f>
        <v>13</v>
      </c>
    </row>
    <row r="30" spans="1:13" ht="21">
      <c r="A30" s="1">
        <v>3</v>
      </c>
      <c r="B30" s="2" t="s">
        <v>86</v>
      </c>
      <c r="C30" s="14" t="s">
        <v>0</v>
      </c>
      <c r="D30" s="14">
        <v>8</v>
      </c>
      <c r="E30" s="14">
        <v>1</v>
      </c>
      <c r="F30" s="14" t="s">
        <v>0</v>
      </c>
      <c r="G30" s="14">
        <v>3</v>
      </c>
      <c r="H30" s="14" t="s">
        <v>0</v>
      </c>
      <c r="I30" s="14" t="s">
        <v>0</v>
      </c>
      <c r="J30" s="14" t="s">
        <v>0</v>
      </c>
      <c r="K30" s="14" t="s">
        <v>0</v>
      </c>
      <c r="L30" s="1">
        <v>1</v>
      </c>
      <c r="M30" s="1">
        <f t="shared" si="1"/>
        <v>12</v>
      </c>
    </row>
    <row r="31" spans="1:13" ht="21">
      <c r="A31" s="1">
        <v>4</v>
      </c>
      <c r="B31" s="2" t="s">
        <v>85</v>
      </c>
      <c r="C31" s="14" t="s">
        <v>0</v>
      </c>
      <c r="D31" s="14">
        <v>8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">
        <f t="shared" si="1"/>
        <v>8</v>
      </c>
    </row>
    <row r="32" spans="1:13" ht="21">
      <c r="A32" s="1">
        <v>5</v>
      </c>
      <c r="B32" s="2" t="s">
        <v>87</v>
      </c>
      <c r="C32" s="14">
        <v>2</v>
      </c>
      <c r="D32" s="14">
        <v>6</v>
      </c>
      <c r="E32" s="14">
        <v>5.5</v>
      </c>
      <c r="F32" s="14">
        <v>1</v>
      </c>
      <c r="G32" s="14">
        <v>3</v>
      </c>
      <c r="H32" s="14" t="s">
        <v>0</v>
      </c>
      <c r="I32" s="14" t="s">
        <v>0</v>
      </c>
      <c r="J32" s="14" t="s">
        <v>0</v>
      </c>
      <c r="K32" s="14" t="s">
        <v>0</v>
      </c>
      <c r="L32" s="1">
        <v>1</v>
      </c>
      <c r="M32" s="1">
        <f t="shared" si="1"/>
        <v>17.5</v>
      </c>
    </row>
    <row r="33" spans="1:13" s="28" customFormat="1" ht="21.75" customHeight="1">
      <c r="A33" s="1">
        <v>6</v>
      </c>
      <c r="B33" s="4" t="s">
        <v>166</v>
      </c>
      <c r="C33" s="18" t="s">
        <v>0</v>
      </c>
      <c r="D33" s="18">
        <v>1</v>
      </c>
      <c r="E33" s="18">
        <v>1</v>
      </c>
      <c r="F33" s="18" t="s">
        <v>0</v>
      </c>
      <c r="G33" s="18">
        <v>1</v>
      </c>
      <c r="H33" s="18" t="s">
        <v>0</v>
      </c>
      <c r="I33" s="18" t="s">
        <v>0</v>
      </c>
      <c r="J33" s="18" t="s">
        <v>0</v>
      </c>
      <c r="K33" s="18" t="s">
        <v>0</v>
      </c>
      <c r="L33" s="18" t="s">
        <v>0</v>
      </c>
      <c r="M33" s="17">
        <f t="shared" si="1"/>
        <v>3</v>
      </c>
    </row>
    <row r="34" spans="1:13" ht="20.25" customHeight="1">
      <c r="A34" s="1">
        <v>7</v>
      </c>
      <c r="B34" s="4" t="s">
        <v>88</v>
      </c>
      <c r="C34" s="14">
        <v>2</v>
      </c>
      <c r="D34" s="18">
        <v>4</v>
      </c>
      <c r="E34" s="14">
        <v>4</v>
      </c>
      <c r="F34" s="14" t="s">
        <v>0</v>
      </c>
      <c r="G34" s="18">
        <v>3</v>
      </c>
      <c r="H34" s="14">
        <v>1</v>
      </c>
      <c r="I34" s="14" t="s">
        <v>0</v>
      </c>
      <c r="J34" s="14" t="s">
        <v>0</v>
      </c>
      <c r="K34" s="14" t="s">
        <v>0</v>
      </c>
      <c r="L34" s="18" t="s">
        <v>0</v>
      </c>
      <c r="M34" s="1">
        <f t="shared" si="1"/>
        <v>14</v>
      </c>
    </row>
    <row r="35" spans="1:13" s="28" customFormat="1" ht="21">
      <c r="A35" s="1">
        <v>8</v>
      </c>
      <c r="B35" s="4" t="s">
        <v>167</v>
      </c>
      <c r="C35" s="18" t="s">
        <v>0</v>
      </c>
      <c r="D35" s="18">
        <v>7.5</v>
      </c>
      <c r="E35" s="18" t="s">
        <v>0</v>
      </c>
      <c r="F35" s="18" t="s">
        <v>0</v>
      </c>
      <c r="G35" s="18" t="s">
        <v>0</v>
      </c>
      <c r="H35" s="18" t="s">
        <v>0</v>
      </c>
      <c r="I35" s="18" t="s">
        <v>0</v>
      </c>
      <c r="J35" s="18" t="s">
        <v>0</v>
      </c>
      <c r="K35" s="18" t="s">
        <v>0</v>
      </c>
      <c r="L35" s="18" t="s">
        <v>0</v>
      </c>
      <c r="M35" s="17">
        <f t="shared" si="1"/>
        <v>7.5</v>
      </c>
    </row>
    <row r="36" spans="1:13" s="28" customFormat="1" ht="21">
      <c r="A36" s="1">
        <v>9</v>
      </c>
      <c r="B36" s="2" t="s">
        <v>168</v>
      </c>
      <c r="C36" s="14" t="s">
        <v>0</v>
      </c>
      <c r="D36" s="14" t="s">
        <v>0</v>
      </c>
      <c r="E36" s="14">
        <v>5</v>
      </c>
      <c r="F36" s="14" t="s">
        <v>0</v>
      </c>
      <c r="G36" s="14" t="s">
        <v>0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">
        <f>SUM(C36:K36)</f>
        <v>5</v>
      </c>
    </row>
    <row r="37" spans="1:13" ht="21">
      <c r="A37" s="116" t="s">
        <v>77</v>
      </c>
      <c r="B37" s="116"/>
      <c r="C37" s="22">
        <f>SUM(C28:C36)</f>
        <v>7</v>
      </c>
      <c r="D37" s="27">
        <f>SUM(D28:D36)</f>
        <v>42.5</v>
      </c>
      <c r="E37" s="27">
        <f>SUM(E28:E36)</f>
        <v>19.5</v>
      </c>
      <c r="F37" s="27">
        <f>SUM(F28:F36)</f>
        <v>1</v>
      </c>
      <c r="G37" s="27">
        <f>SUM(G28:G36)</f>
        <v>16</v>
      </c>
      <c r="H37" s="27">
        <f>SUM(H28:H36)</f>
        <v>2</v>
      </c>
      <c r="I37" s="27">
        <f>SUM(I28:I36)</f>
        <v>0</v>
      </c>
      <c r="J37" s="27">
        <f>SUM(J28:J36)</f>
        <v>0</v>
      </c>
      <c r="K37" s="27">
        <f>SUM(K28:K36)</f>
        <v>0</v>
      </c>
      <c r="L37" s="27">
        <f>SUM(L28:L36)</f>
        <v>4</v>
      </c>
      <c r="M37" s="22">
        <f>SUM(C37:K37)</f>
        <v>88</v>
      </c>
    </row>
  </sheetData>
  <sheetProtection/>
  <mergeCells count="21">
    <mergeCell ref="L26:L27"/>
    <mergeCell ref="A37:B37"/>
    <mergeCell ref="A23:M23"/>
    <mergeCell ref="A26:A27"/>
    <mergeCell ref="B26:B27"/>
    <mergeCell ref="C26:E26"/>
    <mergeCell ref="A16:B16"/>
    <mergeCell ref="G17:K17"/>
    <mergeCell ref="M26:M27"/>
    <mergeCell ref="F26:H26"/>
    <mergeCell ref="I26:K26"/>
    <mergeCell ref="A24:M24"/>
    <mergeCell ref="A1:L1"/>
    <mergeCell ref="A3:A4"/>
    <mergeCell ref="B3:B4"/>
    <mergeCell ref="C3:E3"/>
    <mergeCell ref="F3:H3"/>
    <mergeCell ref="A5:B5"/>
    <mergeCell ref="L3:L5"/>
    <mergeCell ref="I3:K3"/>
    <mergeCell ref="A15:B15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ignoredErrors>
    <ignoredError sqref="L11:L12 L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59"/>
  <sheetViews>
    <sheetView view="pageBreakPreview" zoomScaleSheetLayoutView="100" zoomScalePageLayoutView="0" workbookViewId="0" topLeftCell="A1">
      <selection activeCell="E50" sqref="E50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196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ht="21">
      <c r="A6" s="132" t="s">
        <v>131</v>
      </c>
      <c r="B6" s="133"/>
      <c r="C6" s="133"/>
      <c r="D6" s="133"/>
      <c r="E6" s="133"/>
      <c r="F6" s="133"/>
      <c r="G6" s="133"/>
      <c r="H6" s="134"/>
    </row>
    <row r="7" spans="1:8" ht="21">
      <c r="A7" s="39"/>
      <c r="B7" s="40"/>
      <c r="C7" s="41"/>
      <c r="D7" s="40"/>
      <c r="E7" s="39"/>
      <c r="F7" s="40"/>
      <c r="G7" s="39"/>
      <c r="H7" s="43"/>
    </row>
    <row r="8" spans="1:8" ht="21">
      <c r="A8" s="39"/>
      <c r="B8" s="40"/>
      <c r="C8" s="41"/>
      <c r="D8" s="40"/>
      <c r="E8" s="39"/>
      <c r="F8" s="40"/>
      <c r="G8" s="39"/>
      <c r="H8" s="43"/>
    </row>
    <row r="9" spans="1:8" ht="21">
      <c r="A9" s="39"/>
      <c r="B9" s="40"/>
      <c r="C9" s="41"/>
      <c r="D9" s="40"/>
      <c r="E9" s="39"/>
      <c r="F9" s="40"/>
      <c r="G9" s="39"/>
      <c r="H9" s="43"/>
    </row>
    <row r="10" spans="1:8" ht="21">
      <c r="A10" s="39"/>
      <c r="B10" s="40"/>
      <c r="C10" s="41"/>
      <c r="D10" s="40"/>
      <c r="E10" s="39"/>
      <c r="F10" s="40"/>
      <c r="G10" s="39"/>
      <c r="H10" s="43"/>
    </row>
    <row r="11" spans="1:8" ht="21">
      <c r="A11" s="39"/>
      <c r="B11" s="40"/>
      <c r="C11" s="41"/>
      <c r="D11" s="40"/>
      <c r="E11" s="39"/>
      <c r="F11" s="40"/>
      <c r="G11" s="39"/>
      <c r="H11" s="43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127" t="s">
        <v>18</v>
      </c>
      <c r="B13" s="127"/>
      <c r="C13" s="127"/>
      <c r="D13" s="127"/>
      <c r="E13" s="127"/>
      <c r="F13" s="127"/>
      <c r="G13" s="127"/>
      <c r="H13" s="127"/>
    </row>
    <row r="14" spans="1:8" ht="21">
      <c r="A14" s="127" t="str">
        <f>A2</f>
        <v>วิศวกรรมเคมี ประจำปีการศึกษา 2560</v>
      </c>
      <c r="B14" s="127"/>
      <c r="C14" s="127"/>
      <c r="D14" s="127"/>
      <c r="E14" s="127"/>
      <c r="F14" s="127"/>
      <c r="G14" s="127"/>
      <c r="H14" s="127"/>
    </row>
    <row r="15" spans="1:8" ht="21">
      <c r="A15" s="128" t="s">
        <v>13</v>
      </c>
      <c r="B15" s="128"/>
      <c r="C15" s="128"/>
      <c r="D15" s="128"/>
      <c r="E15" s="128"/>
      <c r="F15" s="128"/>
      <c r="G15" s="128"/>
      <c r="H15" s="128"/>
    </row>
    <row r="16" spans="1:8" ht="21">
      <c r="A16" s="129" t="s">
        <v>2</v>
      </c>
      <c r="B16" s="129" t="s">
        <v>3</v>
      </c>
      <c r="C16" s="130" t="s">
        <v>4</v>
      </c>
      <c r="D16" s="129" t="s">
        <v>5</v>
      </c>
      <c r="E16" s="129" t="s">
        <v>6</v>
      </c>
      <c r="F16" s="129"/>
      <c r="G16" s="31" t="s">
        <v>7</v>
      </c>
      <c r="H16" s="31" t="s">
        <v>8</v>
      </c>
    </row>
    <row r="17" spans="1:8" ht="21">
      <c r="A17" s="129"/>
      <c r="B17" s="129"/>
      <c r="C17" s="130"/>
      <c r="D17" s="129"/>
      <c r="E17" s="32" t="s">
        <v>9</v>
      </c>
      <c r="F17" s="32" t="s">
        <v>10</v>
      </c>
      <c r="G17" s="33" t="s">
        <v>11</v>
      </c>
      <c r="H17" s="33" t="s">
        <v>12</v>
      </c>
    </row>
    <row r="18" spans="1:8" ht="21">
      <c r="A18" s="108"/>
      <c r="B18" s="143" t="s">
        <v>136</v>
      </c>
      <c r="C18" s="133"/>
      <c r="D18" s="133"/>
      <c r="E18" s="133"/>
      <c r="F18" s="133"/>
      <c r="G18" s="133"/>
      <c r="H18" s="134"/>
    </row>
    <row r="19" spans="1:8" ht="21">
      <c r="A19" s="46"/>
      <c r="B19" s="40"/>
      <c r="C19" s="47"/>
      <c r="D19" s="48"/>
      <c r="E19" s="39"/>
      <c r="F19" s="40"/>
      <c r="G19" s="39"/>
      <c r="H19" s="39"/>
    </row>
    <row r="20" spans="1:8" ht="21">
      <c r="A20" s="46"/>
      <c r="B20" s="40"/>
      <c r="C20" s="47"/>
      <c r="D20" s="48"/>
      <c r="E20" s="39"/>
      <c r="F20" s="40"/>
      <c r="G20" s="39"/>
      <c r="H20" s="39"/>
    </row>
    <row r="21" spans="1:8" ht="21">
      <c r="A21" s="46"/>
      <c r="B21" s="40"/>
      <c r="C21" s="47"/>
      <c r="D21" s="48"/>
      <c r="E21" s="39"/>
      <c r="F21" s="40"/>
      <c r="G21" s="39"/>
      <c r="H21" s="39"/>
    </row>
    <row r="22" spans="1:8" ht="21">
      <c r="A22" s="46"/>
      <c r="B22" s="40"/>
      <c r="C22" s="47"/>
      <c r="D22" s="48"/>
      <c r="E22" s="39"/>
      <c r="F22" s="40"/>
      <c r="G22" s="39"/>
      <c r="H22" s="39"/>
    </row>
    <row r="23" spans="1:8" ht="21">
      <c r="A23" s="46"/>
      <c r="B23" s="40"/>
      <c r="C23" s="47"/>
      <c r="D23" s="48"/>
      <c r="E23" s="39"/>
      <c r="F23" s="40"/>
      <c r="G23" s="39"/>
      <c r="H23" s="39"/>
    </row>
    <row r="24" spans="1:8" ht="21">
      <c r="A24" s="46"/>
      <c r="B24" s="40"/>
      <c r="C24" s="47"/>
      <c r="D24" s="48"/>
      <c r="E24" s="39"/>
      <c r="F24" s="40"/>
      <c r="G24" s="39"/>
      <c r="H24" s="39"/>
    </row>
    <row r="25" spans="1:8" ht="21">
      <c r="A25" s="131" t="s">
        <v>17</v>
      </c>
      <c r="B25" s="131"/>
      <c r="C25" s="131"/>
      <c r="D25" s="131"/>
      <c r="E25" s="131"/>
      <c r="F25" s="131"/>
      <c r="G25" s="131"/>
      <c r="H25" s="131"/>
    </row>
    <row r="26" spans="1:8" ht="21">
      <c r="A26" s="127" t="str">
        <f>A2</f>
        <v>วิศวกรรมเคมี ประจำปีการศึกษา 2560</v>
      </c>
      <c r="B26" s="127"/>
      <c r="C26" s="127"/>
      <c r="D26" s="127"/>
      <c r="E26" s="127"/>
      <c r="F26" s="127"/>
      <c r="G26" s="127"/>
      <c r="H26" s="127"/>
    </row>
    <row r="27" spans="1:8" ht="21">
      <c r="A27" s="128" t="s">
        <v>14</v>
      </c>
      <c r="B27" s="128"/>
      <c r="C27" s="128"/>
      <c r="D27" s="128"/>
      <c r="E27" s="128"/>
      <c r="F27" s="128"/>
      <c r="G27" s="128"/>
      <c r="H27" s="128"/>
    </row>
    <row r="28" spans="1:8" ht="21">
      <c r="A28" s="129" t="s">
        <v>2</v>
      </c>
      <c r="B28" s="129" t="s">
        <v>3</v>
      </c>
      <c r="C28" s="130" t="s">
        <v>4</v>
      </c>
      <c r="D28" s="129" t="s">
        <v>5</v>
      </c>
      <c r="E28" s="129" t="s">
        <v>6</v>
      </c>
      <c r="F28" s="129"/>
      <c r="G28" s="31" t="s">
        <v>7</v>
      </c>
      <c r="H28" s="31" t="s">
        <v>8</v>
      </c>
    </row>
    <row r="29" spans="1:8" ht="21">
      <c r="A29" s="129"/>
      <c r="B29" s="129"/>
      <c r="C29" s="130"/>
      <c r="D29" s="129"/>
      <c r="E29" s="32" t="s">
        <v>9</v>
      </c>
      <c r="F29" s="32" t="s">
        <v>10</v>
      </c>
      <c r="G29" s="33" t="s">
        <v>11</v>
      </c>
      <c r="H29" s="33" t="s">
        <v>12</v>
      </c>
    </row>
    <row r="30" spans="1:8" s="38" customFormat="1" ht="21">
      <c r="A30" s="34">
        <v>1</v>
      </c>
      <c r="B30" s="35" t="s">
        <v>152</v>
      </c>
      <c r="C30" s="53">
        <v>239828</v>
      </c>
      <c r="D30" s="34" t="s">
        <v>0</v>
      </c>
      <c r="E30" s="34">
        <v>1</v>
      </c>
      <c r="F30" s="34" t="s">
        <v>0</v>
      </c>
      <c r="G30" s="37">
        <v>12</v>
      </c>
      <c r="H30" s="37">
        <v>1</v>
      </c>
    </row>
    <row r="31" spans="1:8" s="38" customFormat="1" ht="21">
      <c r="A31" s="34">
        <v>2</v>
      </c>
      <c r="B31" s="35" t="s">
        <v>153</v>
      </c>
      <c r="C31" s="53">
        <v>240001</v>
      </c>
      <c r="D31" s="34" t="s">
        <v>0</v>
      </c>
      <c r="E31" s="34">
        <v>1</v>
      </c>
      <c r="F31" s="34" t="s">
        <v>0</v>
      </c>
      <c r="G31" s="37">
        <v>12</v>
      </c>
      <c r="H31" s="37">
        <v>1</v>
      </c>
    </row>
    <row r="32" spans="1:8" s="38" customFormat="1" ht="21">
      <c r="A32" s="34">
        <v>3</v>
      </c>
      <c r="B32" s="35" t="s">
        <v>154</v>
      </c>
      <c r="C32" s="53">
        <v>21045</v>
      </c>
      <c r="D32" s="34" t="s">
        <v>0</v>
      </c>
      <c r="E32" s="34">
        <v>1</v>
      </c>
      <c r="F32" s="34" t="s">
        <v>0</v>
      </c>
      <c r="G32" s="37">
        <v>12</v>
      </c>
      <c r="H32" s="37">
        <v>1</v>
      </c>
    </row>
    <row r="33" spans="1:8" s="38" customFormat="1" ht="21">
      <c r="A33" s="34">
        <v>4</v>
      </c>
      <c r="B33" s="35" t="s">
        <v>155</v>
      </c>
      <c r="C33" s="53">
        <v>21045</v>
      </c>
      <c r="D33" s="34" t="s">
        <v>0</v>
      </c>
      <c r="E33" s="34">
        <v>1</v>
      </c>
      <c r="F33" s="34" t="s">
        <v>0</v>
      </c>
      <c r="G33" s="37">
        <v>12</v>
      </c>
      <c r="H33" s="37">
        <v>1</v>
      </c>
    </row>
    <row r="34" spans="1:8" s="38" customFormat="1" ht="21">
      <c r="A34" s="34">
        <v>5</v>
      </c>
      <c r="B34" s="35" t="s">
        <v>156</v>
      </c>
      <c r="C34" s="53">
        <v>21094</v>
      </c>
      <c r="D34" s="34" t="s">
        <v>0</v>
      </c>
      <c r="E34" s="34">
        <v>1</v>
      </c>
      <c r="F34" s="34" t="s">
        <v>0</v>
      </c>
      <c r="G34" s="37">
        <v>12</v>
      </c>
      <c r="H34" s="37">
        <v>1</v>
      </c>
    </row>
    <row r="35" spans="1:8" ht="21.75" thickBot="1">
      <c r="A35" s="39"/>
      <c r="B35" s="40"/>
      <c r="C35" s="41"/>
      <c r="D35" s="40"/>
      <c r="E35" s="39"/>
      <c r="F35" s="40"/>
      <c r="G35" s="39"/>
      <c r="H35" s="105">
        <f>SUM(H30:H34)</f>
        <v>5</v>
      </c>
    </row>
    <row r="36" spans="1:8" ht="21.75" thickTop="1">
      <c r="A36" s="39"/>
      <c r="B36" s="40"/>
      <c r="C36" s="41"/>
      <c r="D36" s="40"/>
      <c r="E36" s="39"/>
      <c r="F36" s="40"/>
      <c r="G36" s="39"/>
      <c r="H36" s="43"/>
    </row>
    <row r="37" spans="1:8" ht="21">
      <c r="A37" s="39"/>
      <c r="B37" s="40"/>
      <c r="C37" s="41"/>
      <c r="D37" s="40"/>
      <c r="E37" s="39"/>
      <c r="F37" s="40"/>
      <c r="G37" s="39"/>
      <c r="H37" s="43"/>
    </row>
    <row r="38" spans="1:8" ht="21">
      <c r="A38" s="39"/>
      <c r="B38" s="40"/>
      <c r="C38" s="41"/>
      <c r="D38" s="40"/>
      <c r="E38" s="39"/>
      <c r="F38" s="40"/>
      <c r="G38" s="39"/>
      <c r="H38" s="43"/>
    </row>
    <row r="39" spans="1:8" ht="21">
      <c r="A39" s="39"/>
      <c r="B39" s="40"/>
      <c r="C39" s="41"/>
      <c r="D39" s="40"/>
      <c r="E39" s="39"/>
      <c r="F39" s="40"/>
      <c r="G39" s="39"/>
      <c r="H39" s="43"/>
    </row>
    <row r="40" spans="1:8" ht="21">
      <c r="A40" s="39"/>
      <c r="B40" s="40"/>
      <c r="C40" s="41"/>
      <c r="D40" s="40"/>
      <c r="E40" s="39"/>
      <c r="F40" s="40"/>
      <c r="G40" s="39"/>
      <c r="H40" s="43"/>
    </row>
    <row r="41" spans="1:8" ht="21">
      <c r="A41" s="39"/>
      <c r="B41" s="40"/>
      <c r="C41" s="41"/>
      <c r="D41" s="40"/>
      <c r="E41" s="39"/>
      <c r="F41" s="40"/>
      <c r="G41" s="39"/>
      <c r="H41" s="43"/>
    </row>
    <row r="42" spans="1:8" ht="21">
      <c r="A42" s="127" t="s">
        <v>18</v>
      </c>
      <c r="B42" s="127"/>
      <c r="C42" s="127"/>
      <c r="D42" s="127"/>
      <c r="E42" s="127"/>
      <c r="F42" s="127"/>
      <c r="G42" s="127"/>
      <c r="H42" s="127"/>
    </row>
    <row r="43" spans="1:8" ht="21">
      <c r="A43" s="127" t="str">
        <f>A2</f>
        <v>วิศวกรรมเคมี ประจำปีการศึกษา 2560</v>
      </c>
      <c r="B43" s="127"/>
      <c r="C43" s="127"/>
      <c r="D43" s="127"/>
      <c r="E43" s="127"/>
      <c r="F43" s="127"/>
      <c r="G43" s="127"/>
      <c r="H43" s="127"/>
    </row>
    <row r="44" spans="1:8" ht="21">
      <c r="A44" s="128" t="s">
        <v>15</v>
      </c>
      <c r="B44" s="128"/>
      <c r="C44" s="128"/>
      <c r="D44" s="128"/>
      <c r="E44" s="128"/>
      <c r="F44" s="128"/>
      <c r="G44" s="128"/>
      <c r="H44" s="128"/>
    </row>
    <row r="45" spans="1:8" ht="21">
      <c r="A45" s="129" t="s">
        <v>2</v>
      </c>
      <c r="B45" s="129" t="s">
        <v>3</v>
      </c>
      <c r="C45" s="130" t="s">
        <v>4</v>
      </c>
      <c r="D45" s="129" t="s">
        <v>5</v>
      </c>
      <c r="E45" s="129" t="s">
        <v>6</v>
      </c>
      <c r="F45" s="129"/>
      <c r="G45" s="31" t="s">
        <v>7</v>
      </c>
      <c r="H45" s="31" t="s">
        <v>8</v>
      </c>
    </row>
    <row r="46" spans="1:8" ht="21">
      <c r="A46" s="129"/>
      <c r="B46" s="129"/>
      <c r="C46" s="130"/>
      <c r="D46" s="129"/>
      <c r="E46" s="32" t="s">
        <v>9</v>
      </c>
      <c r="F46" s="32" t="s">
        <v>10</v>
      </c>
      <c r="G46" s="33" t="s">
        <v>11</v>
      </c>
      <c r="H46" s="33" t="s">
        <v>12</v>
      </c>
    </row>
    <row r="47" spans="1:8" ht="21">
      <c r="A47" s="132" t="s">
        <v>132</v>
      </c>
      <c r="B47" s="133"/>
      <c r="C47" s="133"/>
      <c r="D47" s="133"/>
      <c r="E47" s="133"/>
      <c r="F47" s="133"/>
      <c r="G47" s="133"/>
      <c r="H47" s="134"/>
    </row>
    <row r="48" spans="1:8" ht="21">
      <c r="A48" s="39" t="s">
        <v>137</v>
      </c>
      <c r="B48" s="40"/>
      <c r="C48" s="41"/>
      <c r="D48" s="40"/>
      <c r="E48" s="39"/>
      <c r="F48" s="40"/>
      <c r="G48" s="39"/>
      <c r="H48" s="39"/>
    </row>
    <row r="49" spans="1:8" ht="21">
      <c r="A49" s="39"/>
      <c r="B49" s="40"/>
      <c r="C49" s="41"/>
      <c r="D49" s="40"/>
      <c r="E49" s="39"/>
      <c r="F49" s="40"/>
      <c r="G49" s="39"/>
      <c r="H49" s="39"/>
    </row>
    <row r="50" spans="1:8" ht="21">
      <c r="A50" s="39"/>
      <c r="B50" s="40"/>
      <c r="C50" s="41"/>
      <c r="D50" s="40"/>
      <c r="E50" s="39"/>
      <c r="F50" s="40"/>
      <c r="G50" s="39"/>
      <c r="H50" s="39"/>
    </row>
    <row r="51" spans="1:8" ht="21">
      <c r="A51" s="39"/>
      <c r="B51" s="40"/>
      <c r="C51" s="41"/>
      <c r="D51" s="40"/>
      <c r="E51" s="39"/>
      <c r="F51" s="40"/>
      <c r="G51" s="39"/>
      <c r="H51" s="39"/>
    </row>
    <row r="52" spans="1:8" ht="21">
      <c r="A52" s="39"/>
      <c r="B52" s="40"/>
      <c r="C52" s="41"/>
      <c r="D52" s="40"/>
      <c r="E52" s="39"/>
      <c r="F52" s="40"/>
      <c r="G52" s="39"/>
      <c r="H52" s="39"/>
    </row>
    <row r="53" spans="1:8" ht="21">
      <c r="A53" s="39"/>
      <c r="B53" s="40"/>
      <c r="C53" s="41"/>
      <c r="D53" s="40"/>
      <c r="E53" s="39"/>
      <c r="F53" s="40"/>
      <c r="G53" s="39"/>
      <c r="H53" s="39"/>
    </row>
    <row r="54" spans="1:8" ht="21">
      <c r="A54" s="127" t="s">
        <v>17</v>
      </c>
      <c r="B54" s="127"/>
      <c r="C54" s="127"/>
      <c r="D54" s="127"/>
      <c r="E54" s="127"/>
      <c r="F54" s="127"/>
      <c r="G54" s="127"/>
      <c r="H54" s="127"/>
    </row>
    <row r="55" spans="1:8" ht="24" customHeight="1">
      <c r="A55" s="127" t="str">
        <f>A2</f>
        <v>วิศวกรรมเคมี ประจำปีการศึกษา 2560</v>
      </c>
      <c r="B55" s="127"/>
      <c r="C55" s="127"/>
      <c r="D55" s="127"/>
      <c r="E55" s="127"/>
      <c r="F55" s="127"/>
      <c r="G55" s="127"/>
      <c r="H55" s="127"/>
    </row>
    <row r="56" spans="1:8" ht="21">
      <c r="A56" s="131" t="s">
        <v>16</v>
      </c>
      <c r="B56" s="131"/>
      <c r="C56" s="131"/>
      <c r="D56" s="131"/>
      <c r="E56" s="131"/>
      <c r="F56" s="131"/>
      <c r="G56" s="131"/>
      <c r="H56" s="131"/>
    </row>
    <row r="57" spans="1:8" ht="21">
      <c r="A57" s="129" t="s">
        <v>2</v>
      </c>
      <c r="B57" s="129" t="s">
        <v>3</v>
      </c>
      <c r="C57" s="130" t="s">
        <v>4</v>
      </c>
      <c r="D57" s="129" t="s">
        <v>5</v>
      </c>
      <c r="E57" s="129" t="s">
        <v>6</v>
      </c>
      <c r="F57" s="129"/>
      <c r="G57" s="31" t="s">
        <v>7</v>
      </c>
      <c r="H57" s="31" t="s">
        <v>8</v>
      </c>
    </row>
    <row r="58" spans="1:8" ht="21">
      <c r="A58" s="129"/>
      <c r="B58" s="129"/>
      <c r="C58" s="130"/>
      <c r="D58" s="129"/>
      <c r="E58" s="32" t="s">
        <v>9</v>
      </c>
      <c r="F58" s="32" t="s">
        <v>10</v>
      </c>
      <c r="G58" s="33" t="s">
        <v>11</v>
      </c>
      <c r="H58" s="33" t="s">
        <v>12</v>
      </c>
    </row>
    <row r="59" spans="1:8" ht="21">
      <c r="A59" s="132" t="s">
        <v>131</v>
      </c>
      <c r="B59" s="133"/>
      <c r="C59" s="133"/>
      <c r="D59" s="133"/>
      <c r="E59" s="133"/>
      <c r="F59" s="133"/>
      <c r="G59" s="133"/>
      <c r="H59" s="134"/>
    </row>
  </sheetData>
  <sheetProtection/>
  <mergeCells count="44">
    <mergeCell ref="A6:H6"/>
    <mergeCell ref="B18:H18"/>
    <mergeCell ref="A47:H47"/>
    <mergeCell ref="A59:H59"/>
    <mergeCell ref="A1:H1"/>
    <mergeCell ref="A2:H2"/>
    <mergeCell ref="A3:H3"/>
    <mergeCell ref="A4:A5"/>
    <mergeCell ref="B4:B5"/>
    <mergeCell ref="C4:C5"/>
    <mergeCell ref="D4:D5"/>
    <mergeCell ref="E4:F4"/>
    <mergeCell ref="A13:H13"/>
    <mergeCell ref="A14:H14"/>
    <mergeCell ref="A15:H15"/>
    <mergeCell ref="A16:A17"/>
    <mergeCell ref="B16:B17"/>
    <mergeCell ref="C16:C17"/>
    <mergeCell ref="D16:D17"/>
    <mergeCell ref="E16:F16"/>
    <mergeCell ref="A25:H25"/>
    <mergeCell ref="A26:H26"/>
    <mergeCell ref="A27:H27"/>
    <mergeCell ref="A28:A29"/>
    <mergeCell ref="B28:B29"/>
    <mergeCell ref="C28:C29"/>
    <mergeCell ref="D28:D29"/>
    <mergeCell ref="E28:F28"/>
    <mergeCell ref="A42:H42"/>
    <mergeCell ref="A43:H43"/>
    <mergeCell ref="A44:H44"/>
    <mergeCell ref="A45:A46"/>
    <mergeCell ref="B45:B46"/>
    <mergeCell ref="C45:C46"/>
    <mergeCell ref="D45:D46"/>
    <mergeCell ref="E45:F45"/>
    <mergeCell ref="A54:H54"/>
    <mergeCell ref="A55:H55"/>
    <mergeCell ref="A56:H56"/>
    <mergeCell ref="A57:A58"/>
    <mergeCell ref="B57:B58"/>
    <mergeCell ref="C57:C58"/>
    <mergeCell ref="D57:D58"/>
    <mergeCell ref="E57:F57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2" max="255" man="1"/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22.00390625" style="0" customWidth="1"/>
    <col min="2" max="2" width="10.57421875" style="6" customWidth="1"/>
    <col min="6" max="6" width="20.00390625" style="0" customWidth="1"/>
    <col min="7" max="7" width="14.421875" style="0" customWidth="1"/>
    <col min="8" max="8" width="21.140625" style="0" customWidth="1"/>
  </cols>
  <sheetData>
    <row r="1" spans="1:10" ht="32.25" customHeight="1">
      <c r="A1" s="150" t="s">
        <v>23</v>
      </c>
      <c r="B1" s="150"/>
      <c r="C1" s="150"/>
      <c r="D1" s="150"/>
      <c r="E1" s="150"/>
      <c r="F1" s="150"/>
      <c r="G1" s="150"/>
      <c r="H1" s="150"/>
      <c r="I1" s="11"/>
      <c r="J1" s="148"/>
    </row>
    <row r="2" spans="1:10" ht="14.25" customHeight="1" hidden="1">
      <c r="A2" s="11"/>
      <c r="B2" s="5"/>
      <c r="C2" s="11"/>
      <c r="D2" s="11"/>
      <c r="E2" s="11"/>
      <c r="F2" s="11"/>
      <c r="G2" s="11"/>
      <c r="H2" s="11"/>
      <c r="I2" s="11"/>
      <c r="J2" s="148"/>
    </row>
    <row r="3" spans="1:10" ht="15">
      <c r="A3" s="149" t="s">
        <v>24</v>
      </c>
      <c r="B3" s="149" t="s">
        <v>25</v>
      </c>
      <c r="C3" s="149" t="s">
        <v>26</v>
      </c>
      <c r="D3" s="149"/>
      <c r="E3" s="149"/>
      <c r="F3" s="7" t="s">
        <v>27</v>
      </c>
      <c r="G3" s="8" t="s">
        <v>28</v>
      </c>
      <c r="H3" s="8" t="s">
        <v>29</v>
      </c>
      <c r="J3" s="148"/>
    </row>
    <row r="4" spans="1:10" ht="42.75" customHeight="1">
      <c r="A4" s="149"/>
      <c r="B4" s="149"/>
      <c r="C4" s="153" t="s">
        <v>30</v>
      </c>
      <c r="D4" s="153" t="s">
        <v>31</v>
      </c>
      <c r="E4" s="9" t="s">
        <v>32</v>
      </c>
      <c r="F4" s="153" t="s">
        <v>34</v>
      </c>
      <c r="G4" s="153" t="s">
        <v>35</v>
      </c>
      <c r="H4" s="151" t="s">
        <v>71</v>
      </c>
      <c r="J4" s="148"/>
    </row>
    <row r="5" spans="1:10" ht="72">
      <c r="A5" s="149"/>
      <c r="B5" s="149"/>
      <c r="C5" s="153"/>
      <c r="D5" s="153"/>
      <c r="E5" s="9" t="s">
        <v>33</v>
      </c>
      <c r="F5" s="153"/>
      <c r="G5" s="153"/>
      <c r="H5" s="152"/>
      <c r="J5" s="148"/>
    </row>
    <row r="6" spans="1:10" ht="18">
      <c r="A6" s="7" t="s">
        <v>36</v>
      </c>
      <c r="B6" s="10">
        <v>6</v>
      </c>
      <c r="C6" s="10"/>
      <c r="D6" s="10"/>
      <c r="E6" s="10"/>
      <c r="F6" s="10"/>
      <c r="G6" s="10"/>
      <c r="H6" s="7"/>
      <c r="J6" s="148"/>
    </row>
    <row r="7" spans="1:10" ht="28.5" customHeight="1">
      <c r="A7" s="7" t="s">
        <v>37</v>
      </c>
      <c r="B7" s="10">
        <v>4</v>
      </c>
      <c r="C7" s="10"/>
      <c r="D7" s="10"/>
      <c r="E7" s="10"/>
      <c r="F7" s="10"/>
      <c r="G7" s="10"/>
      <c r="H7" s="7"/>
      <c r="J7" s="148"/>
    </row>
    <row r="8" spans="1:10" ht="28.5" customHeight="1">
      <c r="A8" s="7" t="s">
        <v>38</v>
      </c>
      <c r="B8" s="10">
        <v>5</v>
      </c>
      <c r="C8" s="10"/>
      <c r="D8" s="10"/>
      <c r="E8" s="10"/>
      <c r="F8" s="10"/>
      <c r="G8" s="10"/>
      <c r="H8" s="7"/>
      <c r="J8" s="148"/>
    </row>
    <row r="9" spans="1:10" ht="28.5" customHeight="1">
      <c r="A9" s="7" t="s">
        <v>39</v>
      </c>
      <c r="B9" s="10">
        <v>25</v>
      </c>
      <c r="C9" s="10"/>
      <c r="D9" s="10"/>
      <c r="E9" s="10"/>
      <c r="F9" s="10"/>
      <c r="G9" s="10"/>
      <c r="H9" s="7"/>
      <c r="J9" s="148"/>
    </row>
    <row r="10" spans="1:10" ht="28.5" customHeight="1">
      <c r="A10" s="7" t="s">
        <v>40</v>
      </c>
      <c r="B10" s="10">
        <v>5</v>
      </c>
      <c r="C10" s="10"/>
      <c r="D10" s="10"/>
      <c r="E10" s="10"/>
      <c r="F10" s="10"/>
      <c r="G10" s="10"/>
      <c r="H10" s="7"/>
      <c r="J10" s="148"/>
    </row>
    <row r="11" spans="1:10" ht="28.5" customHeight="1">
      <c r="A11" s="7" t="s">
        <v>41</v>
      </c>
      <c r="B11" s="10">
        <v>6</v>
      </c>
      <c r="C11" s="10"/>
      <c r="D11" s="10"/>
      <c r="E11" s="10"/>
      <c r="F11" s="10"/>
      <c r="G11" s="10"/>
      <c r="H11" s="7"/>
      <c r="J11" s="148"/>
    </row>
    <row r="12" spans="1:10" ht="28.5" customHeight="1">
      <c r="A12" s="7" t="s">
        <v>42</v>
      </c>
      <c r="B12" s="10">
        <v>6</v>
      </c>
      <c r="C12" s="10"/>
      <c r="D12" s="10"/>
      <c r="E12" s="10"/>
      <c r="F12" s="10"/>
      <c r="G12" s="10"/>
      <c r="H12" s="7"/>
      <c r="J12" s="148"/>
    </row>
    <row r="13" spans="1:10" ht="28.5" customHeight="1">
      <c r="A13" s="7" t="s">
        <v>43</v>
      </c>
      <c r="B13" s="10">
        <v>4</v>
      </c>
      <c r="C13" s="10"/>
      <c r="D13" s="10"/>
      <c r="E13" s="10"/>
      <c r="F13" s="10"/>
      <c r="G13" s="10"/>
      <c r="H13" s="7"/>
      <c r="J13" s="148"/>
    </row>
    <row r="14" spans="1:10" ht="28.5" customHeight="1">
      <c r="A14" s="7" t="s">
        <v>44</v>
      </c>
      <c r="B14" s="10">
        <v>4</v>
      </c>
      <c r="C14" s="10"/>
      <c r="D14" s="10"/>
      <c r="E14" s="10"/>
      <c r="F14" s="10"/>
      <c r="G14" s="10"/>
      <c r="H14" s="7"/>
      <c r="J14" s="148"/>
    </row>
    <row r="15" spans="1:10" ht="28.5" customHeight="1">
      <c r="A15" s="7" t="s">
        <v>45</v>
      </c>
      <c r="B15" s="10">
        <v>90</v>
      </c>
      <c r="C15" s="10"/>
      <c r="D15" s="10"/>
      <c r="E15" s="10"/>
      <c r="F15" s="10"/>
      <c r="G15" s="10"/>
      <c r="H15" s="7"/>
      <c r="J15" s="148"/>
    </row>
    <row r="16" spans="1:10" ht="28.5" customHeight="1">
      <c r="A16" s="7" t="s">
        <v>46</v>
      </c>
      <c r="B16" s="10">
        <v>3.51</v>
      </c>
      <c r="C16" s="10"/>
      <c r="D16" s="10"/>
      <c r="E16" s="10"/>
      <c r="F16" s="10"/>
      <c r="G16" s="10"/>
      <c r="H16" s="7"/>
      <c r="J16" s="148"/>
    </row>
    <row r="17" spans="1:10" ht="42.75" customHeight="1">
      <c r="A17" s="7" t="s">
        <v>47</v>
      </c>
      <c r="B17" s="10">
        <v>2</v>
      </c>
      <c r="C17" s="10"/>
      <c r="D17" s="10"/>
      <c r="E17" s="10"/>
      <c r="F17" s="10"/>
      <c r="G17" s="10"/>
      <c r="H17" s="7"/>
      <c r="J17" s="148"/>
    </row>
    <row r="18" spans="1:10" ht="28.5" customHeight="1">
      <c r="A18" s="7" t="s">
        <v>48</v>
      </c>
      <c r="B18" s="10">
        <v>6</v>
      </c>
      <c r="C18" s="10"/>
      <c r="D18" s="10"/>
      <c r="E18" s="10"/>
      <c r="F18" s="10"/>
      <c r="G18" s="10"/>
      <c r="H18" s="7"/>
      <c r="J18" s="148"/>
    </row>
    <row r="19" spans="1:10" ht="28.5" customHeight="1">
      <c r="A19" s="7" t="s">
        <v>49</v>
      </c>
      <c r="B19" s="10">
        <v>5</v>
      </c>
      <c r="C19" s="10"/>
      <c r="D19" s="10"/>
      <c r="E19" s="10"/>
      <c r="F19" s="10"/>
      <c r="G19" s="10"/>
      <c r="H19" s="7"/>
      <c r="J19" s="148"/>
    </row>
    <row r="20" spans="1:10" ht="28.5" customHeight="1">
      <c r="A20" s="7" t="s">
        <v>50</v>
      </c>
      <c r="B20" s="10">
        <v>6</v>
      </c>
      <c r="C20" s="10"/>
      <c r="D20" s="10"/>
      <c r="E20" s="10"/>
      <c r="F20" s="10"/>
      <c r="G20" s="10"/>
      <c r="H20" s="7"/>
      <c r="J20" s="148"/>
    </row>
    <row r="21" spans="1:10" ht="28.5" customHeight="1">
      <c r="A21" s="7" t="s">
        <v>51</v>
      </c>
      <c r="B21" s="10">
        <v>4</v>
      </c>
      <c r="C21" s="10"/>
      <c r="D21" s="10"/>
      <c r="E21" s="10"/>
      <c r="F21" s="10"/>
      <c r="G21" s="10"/>
      <c r="H21" s="7"/>
      <c r="J21" s="148"/>
    </row>
    <row r="22" spans="1:10" ht="28.5" customHeight="1">
      <c r="A22" s="7" t="s">
        <v>52</v>
      </c>
      <c r="B22" s="10">
        <v>42120</v>
      </c>
      <c r="C22" s="10"/>
      <c r="D22" s="10"/>
      <c r="E22" s="10"/>
      <c r="F22" s="10"/>
      <c r="G22" s="10"/>
      <c r="H22" s="7"/>
      <c r="J22" s="148"/>
    </row>
    <row r="23" spans="1:10" ht="28.5" customHeight="1">
      <c r="A23" s="7" t="s">
        <v>53</v>
      </c>
      <c r="B23" s="10">
        <v>10</v>
      </c>
      <c r="C23" s="10"/>
      <c r="D23" s="10"/>
      <c r="E23" s="10"/>
      <c r="F23" s="10"/>
      <c r="G23" s="10"/>
      <c r="H23" s="7"/>
      <c r="J23" s="148"/>
    </row>
    <row r="24" spans="1:10" ht="28.5" customHeight="1">
      <c r="A24" s="7" t="s">
        <v>54</v>
      </c>
      <c r="B24" s="10">
        <v>7</v>
      </c>
      <c r="C24" s="10"/>
      <c r="D24" s="10"/>
      <c r="E24" s="10"/>
      <c r="F24" s="10"/>
      <c r="G24" s="10"/>
      <c r="H24" s="7"/>
      <c r="J24" s="148"/>
    </row>
    <row r="25" spans="1:10" ht="28.5" customHeight="1">
      <c r="A25" s="7" t="s">
        <v>55</v>
      </c>
      <c r="B25" s="10">
        <v>7</v>
      </c>
      <c r="C25" s="10"/>
      <c r="D25" s="10"/>
      <c r="E25" s="10"/>
      <c r="F25" s="10"/>
      <c r="G25" s="10"/>
      <c r="H25" s="7"/>
      <c r="J25" s="148"/>
    </row>
    <row r="26" spans="1:10" ht="28.5" customHeight="1">
      <c r="A26" s="7" t="s">
        <v>56</v>
      </c>
      <c r="B26" s="10">
        <v>4</v>
      </c>
      <c r="C26" s="10"/>
      <c r="D26" s="10"/>
      <c r="E26" s="10"/>
      <c r="F26" s="10"/>
      <c r="G26" s="10"/>
      <c r="H26" s="7"/>
      <c r="J26" s="148"/>
    </row>
    <row r="27" spans="1:10" ht="28.5" customHeight="1">
      <c r="A27" s="7" t="s">
        <v>57</v>
      </c>
      <c r="B27" s="10">
        <v>4</v>
      </c>
      <c r="C27" s="10"/>
      <c r="D27" s="10"/>
      <c r="E27" s="10"/>
      <c r="F27" s="10"/>
      <c r="G27" s="10"/>
      <c r="H27" s="7"/>
      <c r="J27" s="148"/>
    </row>
    <row r="28" spans="1:10" ht="28.5" customHeight="1">
      <c r="A28" s="7" t="s">
        <v>58</v>
      </c>
      <c r="B28" s="10">
        <v>30</v>
      </c>
      <c r="C28" s="10"/>
      <c r="D28" s="10"/>
      <c r="E28" s="10"/>
      <c r="F28" s="10"/>
      <c r="G28" s="10"/>
      <c r="H28" s="7"/>
      <c r="J28" s="148"/>
    </row>
    <row r="29" spans="1:10" ht="28.5" customHeight="1">
      <c r="A29" s="7" t="s">
        <v>59</v>
      </c>
      <c r="B29" s="10">
        <v>4</v>
      </c>
      <c r="C29" s="10"/>
      <c r="D29" s="10"/>
      <c r="E29" s="10"/>
      <c r="F29" s="10"/>
      <c r="G29" s="10"/>
      <c r="H29" s="7"/>
      <c r="J29" s="148"/>
    </row>
    <row r="30" spans="1:10" ht="28.5" customHeight="1">
      <c r="A30" s="7" t="s">
        <v>60</v>
      </c>
      <c r="B30" s="10">
        <v>4</v>
      </c>
      <c r="C30" s="10"/>
      <c r="D30" s="10"/>
      <c r="E30" s="10"/>
      <c r="F30" s="10"/>
      <c r="G30" s="10"/>
      <c r="H30" s="7"/>
      <c r="J30" s="148"/>
    </row>
    <row r="31" spans="1:10" ht="42.75" customHeight="1">
      <c r="A31" s="7" t="s">
        <v>61</v>
      </c>
      <c r="B31" s="10">
        <v>4</v>
      </c>
      <c r="C31" s="10"/>
      <c r="D31" s="10"/>
      <c r="E31" s="10"/>
      <c r="F31" s="10"/>
      <c r="G31" s="10"/>
      <c r="H31" s="7"/>
      <c r="J31" s="148"/>
    </row>
    <row r="32" spans="1:10" ht="42.75" customHeight="1">
      <c r="A32" s="7" t="s">
        <v>62</v>
      </c>
      <c r="B32" s="10">
        <v>4</v>
      </c>
      <c r="C32" s="10"/>
      <c r="D32" s="10"/>
      <c r="E32" s="10"/>
      <c r="F32" s="10"/>
      <c r="G32" s="10"/>
      <c r="H32" s="7"/>
      <c r="J32" s="148"/>
    </row>
    <row r="33" spans="1:10" ht="28.5" customHeight="1">
      <c r="A33" s="7" t="s">
        <v>63</v>
      </c>
      <c r="B33" s="10">
        <v>6</v>
      </c>
      <c r="C33" s="10"/>
      <c r="D33" s="10"/>
      <c r="E33" s="10"/>
      <c r="F33" s="10"/>
      <c r="G33" s="10"/>
      <c r="H33" s="7"/>
      <c r="J33" s="148"/>
    </row>
    <row r="34" spans="1:10" ht="28.5" customHeight="1">
      <c r="A34" s="7" t="s">
        <v>64</v>
      </c>
      <c r="B34" s="10">
        <v>4</v>
      </c>
      <c r="C34" s="10"/>
      <c r="D34" s="10"/>
      <c r="E34" s="10"/>
      <c r="F34" s="10"/>
      <c r="G34" s="10"/>
      <c r="H34" s="7"/>
      <c r="J34" s="148"/>
    </row>
    <row r="35" spans="1:10" ht="28.5" customHeight="1">
      <c r="A35" s="7" t="s">
        <v>65</v>
      </c>
      <c r="B35" s="10">
        <v>4</v>
      </c>
      <c r="C35" s="10"/>
      <c r="D35" s="10"/>
      <c r="E35" s="10"/>
      <c r="F35" s="10"/>
      <c r="G35" s="10"/>
      <c r="H35" s="7"/>
      <c r="J35" s="148"/>
    </row>
    <row r="36" spans="1:10" ht="28.5" customHeight="1">
      <c r="A36" s="7" t="s">
        <v>66</v>
      </c>
      <c r="B36" s="10">
        <v>5</v>
      </c>
      <c r="C36" s="10"/>
      <c r="D36" s="10"/>
      <c r="E36" s="10"/>
      <c r="F36" s="10"/>
      <c r="G36" s="10"/>
      <c r="H36" s="7"/>
      <c r="J36" s="148"/>
    </row>
    <row r="37" spans="1:10" ht="42.75" customHeight="1">
      <c r="A37" s="7" t="s">
        <v>67</v>
      </c>
      <c r="B37" s="10">
        <v>3.51</v>
      </c>
      <c r="C37" s="10"/>
      <c r="D37" s="10"/>
      <c r="E37" s="10"/>
      <c r="F37" s="10"/>
      <c r="G37" s="10"/>
      <c r="H37" s="7"/>
      <c r="J37" s="148"/>
    </row>
    <row r="38" spans="1:10" ht="28.5" customHeight="1">
      <c r="A38" s="7" t="s">
        <v>68</v>
      </c>
      <c r="B38" s="10">
        <v>6</v>
      </c>
      <c r="C38" s="10"/>
      <c r="D38" s="10"/>
      <c r="E38" s="10"/>
      <c r="F38" s="10"/>
      <c r="G38" s="10"/>
      <c r="H38" s="7"/>
      <c r="J38" s="148"/>
    </row>
    <row r="39" spans="1:10" ht="28.5" customHeight="1">
      <c r="A39" s="7" t="s">
        <v>69</v>
      </c>
      <c r="B39" s="10">
        <v>7</v>
      </c>
      <c r="C39" s="10"/>
      <c r="D39" s="10"/>
      <c r="E39" s="10"/>
      <c r="F39" s="10"/>
      <c r="G39" s="10"/>
      <c r="H39" s="7"/>
      <c r="J39" s="148"/>
    </row>
    <row r="40" spans="1:10" ht="15">
      <c r="A40" s="7" t="s">
        <v>70</v>
      </c>
      <c r="B40" s="8">
        <v>3.51</v>
      </c>
      <c r="C40" s="7"/>
      <c r="D40" s="7"/>
      <c r="E40" s="7"/>
      <c r="F40" s="7"/>
      <c r="G40" s="7"/>
      <c r="H40" s="7"/>
      <c r="J40" s="148"/>
    </row>
  </sheetData>
  <sheetProtection/>
  <mergeCells count="10">
    <mergeCell ref="J1:J40"/>
    <mergeCell ref="A3:A5"/>
    <mergeCell ref="B3:B5"/>
    <mergeCell ref="A1:H1"/>
    <mergeCell ref="H4:H5"/>
    <mergeCell ref="C3:E3"/>
    <mergeCell ref="C4:C5"/>
    <mergeCell ref="D4:D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60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9" width="9.00390625" style="52" customWidth="1"/>
    <col min="10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188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ht="21">
      <c r="A6" s="132" t="s">
        <v>131</v>
      </c>
      <c r="B6" s="133"/>
      <c r="C6" s="133"/>
      <c r="D6" s="133"/>
      <c r="E6" s="133"/>
      <c r="F6" s="133"/>
      <c r="G6" s="133"/>
      <c r="H6" s="134"/>
    </row>
    <row r="7" spans="1:8" ht="21">
      <c r="A7" s="39"/>
      <c r="B7" s="40"/>
      <c r="C7" s="41"/>
      <c r="D7" s="40"/>
      <c r="E7" s="39"/>
      <c r="F7" s="40"/>
      <c r="G7" s="39"/>
      <c r="H7" s="43"/>
    </row>
    <row r="8" spans="1:8" ht="21">
      <c r="A8" s="39"/>
      <c r="B8" s="40"/>
      <c r="C8" s="41"/>
      <c r="D8" s="40"/>
      <c r="E8" s="39"/>
      <c r="F8" s="40"/>
      <c r="G8" s="39"/>
      <c r="H8" s="43"/>
    </row>
    <row r="9" spans="1:8" ht="21">
      <c r="A9" s="39"/>
      <c r="B9" s="40"/>
      <c r="C9" s="41"/>
      <c r="D9" s="40"/>
      <c r="E9" s="39"/>
      <c r="F9" s="40"/>
      <c r="G9" s="39"/>
      <c r="H9" s="43"/>
    </row>
    <row r="10" spans="1:8" ht="21">
      <c r="A10" s="39"/>
      <c r="B10" s="40"/>
      <c r="C10" s="41"/>
      <c r="D10" s="40"/>
      <c r="E10" s="39"/>
      <c r="F10" s="40"/>
      <c r="G10" s="39"/>
      <c r="H10" s="43"/>
    </row>
    <row r="11" spans="1:8" ht="21">
      <c r="A11" s="39"/>
      <c r="B11" s="40"/>
      <c r="C11" s="41"/>
      <c r="D11" s="40"/>
      <c r="E11" s="39"/>
      <c r="F11" s="40"/>
      <c r="G11" s="39"/>
      <c r="H11" s="43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127" t="s">
        <v>18</v>
      </c>
      <c r="B13" s="127"/>
      <c r="C13" s="127"/>
      <c r="D13" s="127"/>
      <c r="E13" s="127"/>
      <c r="F13" s="127"/>
      <c r="G13" s="127"/>
      <c r="H13" s="127"/>
    </row>
    <row r="14" spans="1:8" ht="21">
      <c r="A14" s="127" t="s">
        <v>188</v>
      </c>
      <c r="B14" s="127"/>
      <c r="C14" s="127"/>
      <c r="D14" s="127"/>
      <c r="E14" s="127"/>
      <c r="F14" s="127"/>
      <c r="G14" s="127"/>
      <c r="H14" s="127"/>
    </row>
    <row r="15" spans="1:8" ht="21">
      <c r="A15" s="128" t="s">
        <v>13</v>
      </c>
      <c r="B15" s="128"/>
      <c r="C15" s="128"/>
      <c r="D15" s="128"/>
      <c r="E15" s="128"/>
      <c r="F15" s="128"/>
      <c r="G15" s="128"/>
      <c r="H15" s="128"/>
    </row>
    <row r="16" spans="1:8" ht="21">
      <c r="A16" s="129" t="s">
        <v>2</v>
      </c>
      <c r="B16" s="129" t="s">
        <v>3</v>
      </c>
      <c r="C16" s="130" t="s">
        <v>4</v>
      </c>
      <c r="D16" s="129" t="s">
        <v>5</v>
      </c>
      <c r="E16" s="129" t="s">
        <v>6</v>
      </c>
      <c r="F16" s="129"/>
      <c r="G16" s="31" t="s">
        <v>7</v>
      </c>
      <c r="H16" s="31" t="s">
        <v>8</v>
      </c>
    </row>
    <row r="17" spans="1:8" ht="21">
      <c r="A17" s="129"/>
      <c r="B17" s="129"/>
      <c r="C17" s="130"/>
      <c r="D17" s="129"/>
      <c r="E17" s="32" t="s">
        <v>9</v>
      </c>
      <c r="F17" s="32" t="s">
        <v>10</v>
      </c>
      <c r="G17" s="33" t="s">
        <v>11</v>
      </c>
      <c r="H17" s="33" t="s">
        <v>12</v>
      </c>
    </row>
    <row r="18" spans="1:9" s="38" customFormat="1" ht="21">
      <c r="A18" s="34">
        <v>1</v>
      </c>
      <c r="B18" s="35" t="s">
        <v>22</v>
      </c>
      <c r="C18" s="53">
        <v>238930</v>
      </c>
      <c r="D18" s="34" t="s">
        <v>0</v>
      </c>
      <c r="E18" s="34" t="s">
        <v>0</v>
      </c>
      <c r="F18" s="34">
        <v>1</v>
      </c>
      <c r="G18" s="34">
        <v>0</v>
      </c>
      <c r="H18" s="34">
        <v>1</v>
      </c>
      <c r="I18" s="52"/>
    </row>
    <row r="19" spans="1:9" s="38" customFormat="1" ht="21">
      <c r="A19" s="34">
        <v>2</v>
      </c>
      <c r="B19" s="35" t="s">
        <v>20</v>
      </c>
      <c r="C19" s="53">
        <v>237165</v>
      </c>
      <c r="D19" s="34" t="s">
        <v>0</v>
      </c>
      <c r="E19" s="34">
        <v>1</v>
      </c>
      <c r="F19" s="54" t="s">
        <v>0</v>
      </c>
      <c r="G19" s="34">
        <v>12</v>
      </c>
      <c r="H19" s="34">
        <v>1</v>
      </c>
      <c r="I19" s="52"/>
    </row>
    <row r="20" spans="1:9" s="38" customFormat="1" ht="21">
      <c r="A20" s="34">
        <v>3</v>
      </c>
      <c r="B20" s="35" t="s">
        <v>125</v>
      </c>
      <c r="C20" s="53">
        <v>227700</v>
      </c>
      <c r="D20" s="34" t="s">
        <v>0</v>
      </c>
      <c r="E20" s="34">
        <v>1</v>
      </c>
      <c r="F20" s="34" t="s">
        <v>0</v>
      </c>
      <c r="G20" s="34">
        <v>12</v>
      </c>
      <c r="H20" s="34">
        <v>1</v>
      </c>
      <c r="I20" s="52"/>
    </row>
    <row r="21" spans="1:9" s="38" customFormat="1" ht="21">
      <c r="A21" s="34">
        <v>4</v>
      </c>
      <c r="B21" s="35" t="s">
        <v>197</v>
      </c>
      <c r="C21" s="53">
        <v>240001</v>
      </c>
      <c r="D21" s="34" t="s">
        <v>0</v>
      </c>
      <c r="E21" s="34">
        <v>1</v>
      </c>
      <c r="F21" s="34" t="s">
        <v>0</v>
      </c>
      <c r="G21" s="34">
        <v>12</v>
      </c>
      <c r="H21" s="34">
        <v>1</v>
      </c>
      <c r="I21" s="52"/>
    </row>
    <row r="22" spans="1:8" ht="21.75" thickBot="1">
      <c r="A22" s="55"/>
      <c r="B22" s="56"/>
      <c r="C22" s="57"/>
      <c r="D22" s="56"/>
      <c r="E22" s="58"/>
      <c r="F22" s="56"/>
      <c r="G22" s="59"/>
      <c r="H22" s="42">
        <f>SUM(H18:H21)</f>
        <v>4</v>
      </c>
    </row>
    <row r="23" spans="1:8" ht="21.75" thickTop="1">
      <c r="A23" s="46"/>
      <c r="B23" s="40" t="s">
        <v>183</v>
      </c>
      <c r="C23" s="47"/>
      <c r="D23" s="48"/>
      <c r="E23" s="39"/>
      <c r="F23" s="40"/>
      <c r="G23" s="39"/>
      <c r="H23" s="39"/>
    </row>
    <row r="24" spans="1:8" ht="21">
      <c r="A24" s="46"/>
      <c r="B24" s="40"/>
      <c r="C24" s="47"/>
      <c r="D24" s="48"/>
      <c r="E24" s="39"/>
      <c r="F24" s="40"/>
      <c r="G24" s="39"/>
      <c r="H24" s="39"/>
    </row>
    <row r="25" spans="1:8" ht="21">
      <c r="A25" s="46"/>
      <c r="B25" s="40"/>
      <c r="C25" s="47"/>
      <c r="D25" s="48"/>
      <c r="E25" s="39"/>
      <c r="F25" s="40"/>
      <c r="G25" s="39"/>
      <c r="H25" s="39"/>
    </row>
    <row r="26" spans="1:8" ht="21">
      <c r="A26" s="131" t="s">
        <v>17</v>
      </c>
      <c r="B26" s="131"/>
      <c r="C26" s="131"/>
      <c r="D26" s="131"/>
      <c r="E26" s="131"/>
      <c r="F26" s="131"/>
      <c r="G26" s="131"/>
      <c r="H26" s="131"/>
    </row>
    <row r="27" spans="1:8" ht="21">
      <c r="A27" s="127" t="s">
        <v>188</v>
      </c>
      <c r="B27" s="127"/>
      <c r="C27" s="127"/>
      <c r="D27" s="127"/>
      <c r="E27" s="127"/>
      <c r="F27" s="127"/>
      <c r="G27" s="127"/>
      <c r="H27" s="127"/>
    </row>
    <row r="28" spans="1:8" ht="21">
      <c r="A28" s="128" t="s">
        <v>14</v>
      </c>
      <c r="B28" s="128"/>
      <c r="C28" s="128"/>
      <c r="D28" s="128"/>
      <c r="E28" s="128"/>
      <c r="F28" s="128"/>
      <c r="G28" s="128"/>
      <c r="H28" s="128"/>
    </row>
    <row r="29" spans="1:8" ht="21">
      <c r="A29" s="129" t="s">
        <v>2</v>
      </c>
      <c r="B29" s="129" t="s">
        <v>3</v>
      </c>
      <c r="C29" s="130" t="s">
        <v>4</v>
      </c>
      <c r="D29" s="129" t="s">
        <v>5</v>
      </c>
      <c r="E29" s="129" t="s">
        <v>6</v>
      </c>
      <c r="F29" s="129"/>
      <c r="G29" s="31" t="s">
        <v>7</v>
      </c>
      <c r="H29" s="31" t="s">
        <v>8</v>
      </c>
    </row>
    <row r="30" spans="1:8" ht="21">
      <c r="A30" s="129"/>
      <c r="B30" s="129"/>
      <c r="C30" s="130"/>
      <c r="D30" s="129"/>
      <c r="E30" s="32" t="s">
        <v>9</v>
      </c>
      <c r="F30" s="32" t="s">
        <v>10</v>
      </c>
      <c r="G30" s="33" t="s">
        <v>11</v>
      </c>
      <c r="H30" s="33" t="s">
        <v>12</v>
      </c>
    </row>
    <row r="31" spans="1:9" s="38" customFormat="1" ht="21">
      <c r="A31" s="34">
        <v>1</v>
      </c>
      <c r="B31" s="35" t="s">
        <v>141</v>
      </c>
      <c r="C31" s="53">
        <v>237165</v>
      </c>
      <c r="D31" s="34" t="s">
        <v>0</v>
      </c>
      <c r="E31" s="34">
        <v>1</v>
      </c>
      <c r="F31" s="34" t="s">
        <v>0</v>
      </c>
      <c r="G31" s="37">
        <v>12</v>
      </c>
      <c r="H31" s="37">
        <v>1</v>
      </c>
      <c r="I31" s="52"/>
    </row>
    <row r="32" spans="1:8" ht="21.75" thickBot="1">
      <c r="A32" s="59"/>
      <c r="B32" s="56"/>
      <c r="C32" s="60"/>
      <c r="D32" s="56"/>
      <c r="E32" s="59"/>
      <c r="F32" s="56"/>
      <c r="G32" s="59"/>
      <c r="H32" s="61">
        <f>SUM(H31)</f>
        <v>1</v>
      </c>
    </row>
    <row r="33" spans="1:8" ht="21.75" thickTop="1">
      <c r="A33" s="39"/>
      <c r="B33" s="40"/>
      <c r="C33" s="41"/>
      <c r="D33" s="40"/>
      <c r="E33" s="39"/>
      <c r="F33" s="40"/>
      <c r="G33" s="39"/>
      <c r="H33" s="43"/>
    </row>
    <row r="34" spans="1:8" ht="21">
      <c r="A34" s="39"/>
      <c r="B34" s="40"/>
      <c r="C34" s="41"/>
      <c r="D34" s="40"/>
      <c r="E34" s="39"/>
      <c r="F34" s="40"/>
      <c r="G34" s="39"/>
      <c r="H34" s="43"/>
    </row>
    <row r="35" spans="1:8" ht="21">
      <c r="A35" s="39"/>
      <c r="B35" s="40"/>
      <c r="C35" s="41"/>
      <c r="D35" s="40"/>
      <c r="E35" s="39"/>
      <c r="F35" s="40"/>
      <c r="G35" s="39"/>
      <c r="H35" s="43"/>
    </row>
    <row r="36" spans="1:8" ht="21">
      <c r="A36" s="39"/>
      <c r="B36" s="40"/>
      <c r="C36" s="41"/>
      <c r="D36" s="40"/>
      <c r="E36" s="39"/>
      <c r="F36" s="40"/>
      <c r="G36" s="39"/>
      <c r="H36" s="43"/>
    </row>
    <row r="37" spans="1:8" ht="21">
      <c r="A37" s="39"/>
      <c r="B37" s="40"/>
      <c r="C37" s="41"/>
      <c r="D37" s="40"/>
      <c r="E37" s="39"/>
      <c r="F37" s="40"/>
      <c r="G37" s="39"/>
      <c r="H37" s="43"/>
    </row>
    <row r="38" spans="1:8" ht="21">
      <c r="A38" s="39"/>
      <c r="B38" s="40"/>
      <c r="C38" s="41"/>
      <c r="D38" s="40"/>
      <c r="E38" s="39"/>
      <c r="F38" s="40"/>
      <c r="G38" s="39"/>
      <c r="H38" s="43"/>
    </row>
    <row r="39" spans="1:8" ht="21">
      <c r="A39" s="39"/>
      <c r="B39" s="40"/>
      <c r="C39" s="41"/>
      <c r="D39" s="40"/>
      <c r="E39" s="39"/>
      <c r="F39" s="40"/>
      <c r="G39" s="39"/>
      <c r="H39" s="43"/>
    </row>
    <row r="40" spans="1:8" ht="21">
      <c r="A40" s="127" t="s">
        <v>18</v>
      </c>
      <c r="B40" s="127"/>
      <c r="C40" s="127"/>
      <c r="D40" s="127"/>
      <c r="E40" s="127"/>
      <c r="F40" s="127"/>
      <c r="G40" s="127"/>
      <c r="H40" s="127"/>
    </row>
    <row r="41" spans="1:8" ht="21">
      <c r="A41" s="127" t="s">
        <v>188</v>
      </c>
      <c r="B41" s="127"/>
      <c r="C41" s="127"/>
      <c r="D41" s="127"/>
      <c r="E41" s="127"/>
      <c r="F41" s="127"/>
      <c r="G41" s="127"/>
      <c r="H41" s="127"/>
    </row>
    <row r="42" spans="1:8" ht="21">
      <c r="A42" s="128" t="s">
        <v>15</v>
      </c>
      <c r="B42" s="128"/>
      <c r="C42" s="128"/>
      <c r="D42" s="128"/>
      <c r="E42" s="128"/>
      <c r="F42" s="128"/>
      <c r="G42" s="128"/>
      <c r="H42" s="128"/>
    </row>
    <row r="43" spans="1:8" ht="21">
      <c r="A43" s="129" t="s">
        <v>2</v>
      </c>
      <c r="B43" s="129" t="s">
        <v>3</v>
      </c>
      <c r="C43" s="130" t="s">
        <v>4</v>
      </c>
      <c r="D43" s="129" t="s">
        <v>5</v>
      </c>
      <c r="E43" s="129" t="s">
        <v>6</v>
      </c>
      <c r="F43" s="129"/>
      <c r="G43" s="31" t="s">
        <v>7</v>
      </c>
      <c r="H43" s="31" t="s">
        <v>8</v>
      </c>
    </row>
    <row r="44" spans="1:8" ht="21">
      <c r="A44" s="129"/>
      <c r="B44" s="129"/>
      <c r="C44" s="130"/>
      <c r="D44" s="129"/>
      <c r="E44" s="32" t="s">
        <v>9</v>
      </c>
      <c r="F44" s="32" t="s">
        <v>10</v>
      </c>
      <c r="G44" s="33" t="s">
        <v>11</v>
      </c>
      <c r="H44" s="33" t="s">
        <v>12</v>
      </c>
    </row>
    <row r="45" spans="1:9" s="38" customFormat="1" ht="21">
      <c r="A45" s="34">
        <v>1</v>
      </c>
      <c r="B45" s="35" t="s">
        <v>161</v>
      </c>
      <c r="C45" s="53">
        <v>11855</v>
      </c>
      <c r="D45" s="34" t="s">
        <v>0</v>
      </c>
      <c r="E45" s="34">
        <v>1</v>
      </c>
      <c r="F45" s="34" t="s">
        <v>0</v>
      </c>
      <c r="G45" s="37">
        <v>12</v>
      </c>
      <c r="H45" s="37">
        <v>1</v>
      </c>
      <c r="I45" s="62"/>
    </row>
    <row r="46" spans="1:9" s="38" customFormat="1" ht="21">
      <c r="A46" s="34">
        <v>2</v>
      </c>
      <c r="B46" s="35" t="s">
        <v>163</v>
      </c>
      <c r="C46" s="53">
        <v>231804</v>
      </c>
      <c r="D46" s="34" t="s">
        <v>0</v>
      </c>
      <c r="E46" s="34">
        <v>1</v>
      </c>
      <c r="F46" s="34" t="s">
        <v>0</v>
      </c>
      <c r="G46" s="37">
        <v>12</v>
      </c>
      <c r="H46" s="37">
        <v>1</v>
      </c>
      <c r="I46" s="62"/>
    </row>
    <row r="47" spans="1:9" s="38" customFormat="1" ht="21">
      <c r="A47" s="34">
        <v>3</v>
      </c>
      <c r="B47" s="35" t="s">
        <v>162</v>
      </c>
      <c r="C47" s="53">
        <v>13323</v>
      </c>
      <c r="D47" s="34" t="s">
        <v>0</v>
      </c>
      <c r="E47" s="34">
        <v>1</v>
      </c>
      <c r="F47" s="34" t="s">
        <v>0</v>
      </c>
      <c r="G47" s="37">
        <v>12</v>
      </c>
      <c r="H47" s="37">
        <v>1</v>
      </c>
      <c r="I47" s="62"/>
    </row>
    <row r="48" spans="1:8" ht="21.75" thickBot="1">
      <c r="A48" s="59"/>
      <c r="B48" s="56"/>
      <c r="C48" s="60"/>
      <c r="D48" s="56"/>
      <c r="E48" s="59"/>
      <c r="F48" s="56"/>
      <c r="G48" s="59"/>
      <c r="H48" s="42">
        <f>SUM(H45:H47)</f>
        <v>3</v>
      </c>
    </row>
    <row r="49" spans="1:8" ht="21.75" thickTop="1">
      <c r="A49" s="39"/>
      <c r="B49" s="40"/>
      <c r="C49" s="41"/>
      <c r="D49" s="40"/>
      <c r="E49" s="39"/>
      <c r="F49" s="40"/>
      <c r="G49" s="39"/>
      <c r="H49" s="39"/>
    </row>
    <row r="50" spans="1:8" ht="21">
      <c r="A50" s="39"/>
      <c r="B50" s="40"/>
      <c r="C50" s="41"/>
      <c r="D50" s="40"/>
      <c r="E50" s="39"/>
      <c r="F50" s="40"/>
      <c r="G50" s="39"/>
      <c r="H50" s="39"/>
    </row>
    <row r="51" spans="1:8" ht="21">
      <c r="A51" s="39"/>
      <c r="B51" s="40"/>
      <c r="C51" s="41"/>
      <c r="D51" s="40"/>
      <c r="E51" s="39"/>
      <c r="F51" s="40"/>
      <c r="G51" s="39"/>
      <c r="H51" s="39"/>
    </row>
    <row r="52" spans="1:8" ht="21">
      <c r="A52" s="39"/>
      <c r="B52" s="40"/>
      <c r="C52" s="41"/>
      <c r="D52" s="40"/>
      <c r="E52" s="39"/>
      <c r="F52" s="40"/>
      <c r="G52" s="39"/>
      <c r="H52" s="39"/>
    </row>
    <row r="53" spans="1:8" ht="21">
      <c r="A53" s="39"/>
      <c r="B53" s="40"/>
      <c r="C53" s="41"/>
      <c r="D53" s="40"/>
      <c r="E53" s="39"/>
      <c r="F53" s="40"/>
      <c r="G53" s="39"/>
      <c r="H53" s="39"/>
    </row>
    <row r="54" spans="1:8" ht="21">
      <c r="A54" s="39"/>
      <c r="B54" s="40"/>
      <c r="C54" s="41"/>
      <c r="D54" s="40"/>
      <c r="E54" s="39"/>
      <c r="F54" s="40"/>
      <c r="G54" s="39"/>
      <c r="H54" s="39"/>
    </row>
    <row r="55" spans="1:8" ht="21">
      <c r="A55" s="127" t="s">
        <v>17</v>
      </c>
      <c r="B55" s="127"/>
      <c r="C55" s="127"/>
      <c r="D55" s="127"/>
      <c r="E55" s="127"/>
      <c r="F55" s="127"/>
      <c r="G55" s="127"/>
      <c r="H55" s="127"/>
    </row>
    <row r="56" spans="1:8" ht="24" customHeight="1">
      <c r="A56" s="127" t="s">
        <v>188</v>
      </c>
      <c r="B56" s="127"/>
      <c r="C56" s="127"/>
      <c r="D56" s="127"/>
      <c r="E56" s="127"/>
      <c r="F56" s="127"/>
      <c r="G56" s="127"/>
      <c r="H56" s="127"/>
    </row>
    <row r="57" spans="1:8" ht="21">
      <c r="A57" s="131" t="s">
        <v>16</v>
      </c>
      <c r="B57" s="131"/>
      <c r="C57" s="131"/>
      <c r="D57" s="131"/>
      <c r="E57" s="131"/>
      <c r="F57" s="131"/>
      <c r="G57" s="131"/>
      <c r="H57" s="131"/>
    </row>
    <row r="58" spans="1:8" ht="21">
      <c r="A58" s="129" t="s">
        <v>2</v>
      </c>
      <c r="B58" s="129" t="s">
        <v>3</v>
      </c>
      <c r="C58" s="130" t="s">
        <v>4</v>
      </c>
      <c r="D58" s="129" t="s">
        <v>5</v>
      </c>
      <c r="E58" s="129" t="s">
        <v>6</v>
      </c>
      <c r="F58" s="129"/>
      <c r="G58" s="31" t="s">
        <v>7</v>
      </c>
      <c r="H58" s="31" t="s">
        <v>8</v>
      </c>
    </row>
    <row r="59" spans="1:8" ht="21">
      <c r="A59" s="129"/>
      <c r="B59" s="129"/>
      <c r="C59" s="130"/>
      <c r="D59" s="129"/>
      <c r="E59" s="32" t="s">
        <v>9</v>
      </c>
      <c r="F59" s="32" t="s">
        <v>10</v>
      </c>
      <c r="G59" s="33" t="s">
        <v>11</v>
      </c>
      <c r="H59" s="33" t="s">
        <v>12</v>
      </c>
    </row>
    <row r="60" spans="1:8" ht="21">
      <c r="A60" s="132" t="s">
        <v>131</v>
      </c>
      <c r="B60" s="133"/>
      <c r="C60" s="133"/>
      <c r="D60" s="133"/>
      <c r="E60" s="133"/>
      <c r="F60" s="133"/>
      <c r="G60" s="133"/>
      <c r="H60" s="134"/>
    </row>
  </sheetData>
  <sheetProtection/>
  <mergeCells count="42">
    <mergeCell ref="A6:H6"/>
    <mergeCell ref="A60:H60"/>
    <mergeCell ref="A55:H55"/>
    <mergeCell ref="A56:H56"/>
    <mergeCell ref="A57:H57"/>
    <mergeCell ref="A58:A59"/>
    <mergeCell ref="B58:B59"/>
    <mergeCell ref="C58:C59"/>
    <mergeCell ref="D58:D59"/>
    <mergeCell ref="E58:F58"/>
    <mergeCell ref="A40:H40"/>
    <mergeCell ref="A41:H41"/>
    <mergeCell ref="A42:H42"/>
    <mergeCell ref="A43:A44"/>
    <mergeCell ref="B43:B44"/>
    <mergeCell ref="C43:C44"/>
    <mergeCell ref="D43:D44"/>
    <mergeCell ref="E43:F43"/>
    <mergeCell ref="A26:H26"/>
    <mergeCell ref="A27:H27"/>
    <mergeCell ref="A28:H28"/>
    <mergeCell ref="A29:A30"/>
    <mergeCell ref="B29:B30"/>
    <mergeCell ref="C29:C30"/>
    <mergeCell ref="D29:D30"/>
    <mergeCell ref="E29:F29"/>
    <mergeCell ref="A13:H13"/>
    <mergeCell ref="A14:H14"/>
    <mergeCell ref="A15:H15"/>
    <mergeCell ref="A16:A17"/>
    <mergeCell ref="B16:B17"/>
    <mergeCell ref="C16:C17"/>
    <mergeCell ref="D16:D17"/>
    <mergeCell ref="E16:F16"/>
    <mergeCell ref="A1:H1"/>
    <mergeCell ref="A2:H2"/>
    <mergeCell ref="A3:H3"/>
    <mergeCell ref="A4:A5"/>
    <mergeCell ref="B4:B5"/>
    <mergeCell ref="C4:C5"/>
    <mergeCell ref="D4:D5"/>
    <mergeCell ref="E4:F4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2" max="255" man="1"/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70"/>
  <sheetViews>
    <sheetView view="pageBreakPreview" zoomScaleSheetLayoutView="100" zoomScalePageLayoutView="0" workbookViewId="0" topLeftCell="A34">
      <selection activeCell="C80" sqref="C80"/>
    </sheetView>
  </sheetViews>
  <sheetFormatPr defaultColWidth="9.140625" defaultRowHeight="15"/>
  <cols>
    <col min="1" max="1" width="6.7109375" style="49" customWidth="1"/>
    <col min="2" max="2" width="29.851562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189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s="38" customFormat="1" ht="21">
      <c r="A6" s="34">
        <v>1</v>
      </c>
      <c r="B6" s="35" t="s">
        <v>198</v>
      </c>
      <c r="C6" s="53">
        <v>46539</v>
      </c>
      <c r="D6" s="34" t="s">
        <v>0</v>
      </c>
      <c r="E6" s="34">
        <v>1</v>
      </c>
      <c r="F6" s="34" t="s">
        <v>0</v>
      </c>
      <c r="G6" s="37">
        <v>12</v>
      </c>
      <c r="H6" s="37">
        <v>1</v>
      </c>
    </row>
    <row r="7" spans="1:8" s="38" customFormat="1" ht="21">
      <c r="A7" s="34">
        <v>2</v>
      </c>
      <c r="B7" s="35" t="s">
        <v>199</v>
      </c>
      <c r="C7" s="53">
        <v>230675</v>
      </c>
      <c r="D7" s="34" t="s">
        <v>0</v>
      </c>
      <c r="E7" s="34">
        <v>1</v>
      </c>
      <c r="F7" s="34" t="s">
        <v>0</v>
      </c>
      <c r="G7" s="37">
        <v>12</v>
      </c>
      <c r="H7" s="37">
        <v>1</v>
      </c>
    </row>
    <row r="8" spans="1:8" s="38" customFormat="1" ht="21">
      <c r="A8" s="34">
        <v>3</v>
      </c>
      <c r="B8" s="35" t="s">
        <v>212</v>
      </c>
      <c r="C8" s="36">
        <v>230396</v>
      </c>
      <c r="D8" s="34" t="s">
        <v>0</v>
      </c>
      <c r="E8" s="34">
        <v>1</v>
      </c>
      <c r="F8" s="34" t="s">
        <v>0</v>
      </c>
      <c r="G8" s="34">
        <v>12</v>
      </c>
      <c r="H8" s="37">
        <v>1</v>
      </c>
    </row>
    <row r="9" spans="1:8" ht="21.75" thickBot="1">
      <c r="A9" s="59"/>
      <c r="B9" s="56"/>
      <c r="C9" s="60"/>
      <c r="D9" s="56"/>
      <c r="E9" s="59"/>
      <c r="F9" s="56"/>
      <c r="G9" s="59"/>
      <c r="H9" s="42">
        <f>SUM(H6:H8)</f>
        <v>3</v>
      </c>
    </row>
    <row r="10" spans="1:8" ht="21.75" thickTop="1">
      <c r="A10" s="39"/>
      <c r="B10" s="40"/>
      <c r="C10" s="41"/>
      <c r="D10" s="40"/>
      <c r="E10" s="39"/>
      <c r="F10" s="40"/>
      <c r="G10" s="39"/>
      <c r="H10" s="43"/>
    </row>
    <row r="11" spans="1:8" ht="21">
      <c r="A11" s="39"/>
      <c r="B11" s="40"/>
      <c r="C11" s="41"/>
      <c r="D11" s="40"/>
      <c r="E11" s="39"/>
      <c r="F11" s="40"/>
      <c r="G11" s="39"/>
      <c r="H11" s="43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39"/>
      <c r="B13" s="40"/>
      <c r="C13" s="41"/>
      <c r="D13" s="40"/>
      <c r="E13" s="39"/>
      <c r="F13" s="40"/>
      <c r="G13" s="39"/>
      <c r="H13" s="43"/>
    </row>
    <row r="14" spans="1:8" ht="21">
      <c r="A14" s="39"/>
      <c r="B14" s="40"/>
      <c r="C14" s="41"/>
      <c r="D14" s="40"/>
      <c r="E14" s="39"/>
      <c r="F14" s="40"/>
      <c r="G14" s="39"/>
      <c r="H14" s="43"/>
    </row>
    <row r="15" spans="1:8" ht="21">
      <c r="A15" s="39"/>
      <c r="B15" s="40"/>
      <c r="C15" s="41"/>
      <c r="D15" s="40"/>
      <c r="E15" s="39"/>
      <c r="F15" s="40"/>
      <c r="G15" s="39"/>
      <c r="H15" s="43"/>
    </row>
    <row r="16" spans="1:8" ht="21">
      <c r="A16" s="39"/>
      <c r="B16" s="40"/>
      <c r="C16" s="41"/>
      <c r="D16" s="40"/>
      <c r="E16" s="39"/>
      <c r="F16" s="40"/>
      <c r="G16" s="39"/>
      <c r="H16" s="43"/>
    </row>
    <row r="17" spans="1:8" ht="21">
      <c r="A17" s="127" t="s">
        <v>18</v>
      </c>
      <c r="B17" s="127"/>
      <c r="C17" s="127"/>
      <c r="D17" s="127"/>
      <c r="E17" s="127"/>
      <c r="F17" s="127"/>
      <c r="G17" s="127"/>
      <c r="H17" s="127"/>
    </row>
    <row r="18" spans="1:8" ht="21">
      <c r="A18" s="127" t="str">
        <f>A2</f>
        <v>ศึกษาทั่วไป ประจำปีการศึกษา 2560</v>
      </c>
      <c r="B18" s="127"/>
      <c r="C18" s="127"/>
      <c r="D18" s="127"/>
      <c r="E18" s="127"/>
      <c r="F18" s="127"/>
      <c r="G18" s="127"/>
      <c r="H18" s="127"/>
    </row>
    <row r="19" spans="1:8" ht="21">
      <c r="A19" s="128" t="s">
        <v>13</v>
      </c>
      <c r="B19" s="128"/>
      <c r="C19" s="128"/>
      <c r="D19" s="128"/>
      <c r="E19" s="128"/>
      <c r="F19" s="128"/>
      <c r="G19" s="128"/>
      <c r="H19" s="128"/>
    </row>
    <row r="20" spans="1:8" ht="21">
      <c r="A20" s="129" t="s">
        <v>2</v>
      </c>
      <c r="B20" s="129" t="s">
        <v>3</v>
      </c>
      <c r="C20" s="130" t="s">
        <v>4</v>
      </c>
      <c r="D20" s="129" t="s">
        <v>5</v>
      </c>
      <c r="E20" s="129" t="s">
        <v>6</v>
      </c>
      <c r="F20" s="129"/>
      <c r="G20" s="31" t="s">
        <v>7</v>
      </c>
      <c r="H20" s="31" t="s">
        <v>8</v>
      </c>
    </row>
    <row r="21" spans="1:8" ht="21">
      <c r="A21" s="129"/>
      <c r="B21" s="129"/>
      <c r="C21" s="130"/>
      <c r="D21" s="129"/>
      <c r="E21" s="32" t="s">
        <v>9</v>
      </c>
      <c r="F21" s="32" t="s">
        <v>10</v>
      </c>
      <c r="G21" s="33" t="s">
        <v>11</v>
      </c>
      <c r="H21" s="33" t="s">
        <v>12</v>
      </c>
    </row>
    <row r="22" spans="1:8" s="38" customFormat="1" ht="21">
      <c r="A22" s="34">
        <v>1</v>
      </c>
      <c r="B22" s="35" t="s">
        <v>200</v>
      </c>
      <c r="C22" s="53">
        <v>240001</v>
      </c>
      <c r="D22" s="34" t="s">
        <v>0</v>
      </c>
      <c r="E22" s="34">
        <v>1</v>
      </c>
      <c r="F22" s="34" t="s">
        <v>0</v>
      </c>
      <c r="G22" s="34">
        <v>12</v>
      </c>
      <c r="H22" s="34">
        <v>1</v>
      </c>
    </row>
    <row r="23" spans="1:8" s="38" customFormat="1" ht="21">
      <c r="A23" s="34">
        <v>2</v>
      </c>
      <c r="B23" s="35" t="s">
        <v>130</v>
      </c>
      <c r="C23" s="53">
        <v>228174</v>
      </c>
      <c r="D23" s="34" t="s">
        <v>179</v>
      </c>
      <c r="E23" s="34">
        <v>1</v>
      </c>
      <c r="F23" s="34" t="s">
        <v>0</v>
      </c>
      <c r="G23" s="34">
        <v>2</v>
      </c>
      <c r="H23" s="34">
        <v>0</v>
      </c>
    </row>
    <row r="24" spans="1:8" s="38" customFormat="1" ht="21">
      <c r="A24" s="34">
        <v>3</v>
      </c>
      <c r="B24" s="35" t="s">
        <v>201</v>
      </c>
      <c r="C24" s="53">
        <v>233983</v>
      </c>
      <c r="D24" s="34" t="s">
        <v>0</v>
      </c>
      <c r="E24" s="34">
        <v>1</v>
      </c>
      <c r="F24" s="34" t="s">
        <v>0</v>
      </c>
      <c r="G24" s="34">
        <v>12</v>
      </c>
      <c r="H24" s="34">
        <v>1</v>
      </c>
    </row>
    <row r="25" spans="1:8" s="38" customFormat="1" ht="21">
      <c r="A25" s="34">
        <v>4</v>
      </c>
      <c r="B25" s="35" t="s">
        <v>202</v>
      </c>
      <c r="C25" s="53">
        <v>236094</v>
      </c>
      <c r="D25" s="34" t="s">
        <v>0</v>
      </c>
      <c r="E25" s="34">
        <v>1</v>
      </c>
      <c r="F25" s="34" t="s">
        <v>0</v>
      </c>
      <c r="G25" s="34">
        <v>12</v>
      </c>
      <c r="H25" s="34">
        <v>1</v>
      </c>
    </row>
    <row r="26" spans="1:8" s="38" customFormat="1" ht="21">
      <c r="A26" s="34">
        <v>5</v>
      </c>
      <c r="B26" s="35" t="s">
        <v>203</v>
      </c>
      <c r="C26" s="53">
        <v>235326</v>
      </c>
      <c r="D26" s="34" t="s">
        <v>0</v>
      </c>
      <c r="E26" s="34">
        <v>1</v>
      </c>
      <c r="F26" s="34" t="s">
        <v>0</v>
      </c>
      <c r="G26" s="34">
        <v>12</v>
      </c>
      <c r="H26" s="34">
        <v>1</v>
      </c>
    </row>
    <row r="27" spans="1:8" s="38" customFormat="1" ht="21.75" thickBot="1">
      <c r="A27" s="46"/>
      <c r="B27" s="63"/>
      <c r="C27" s="64"/>
      <c r="D27" s="46"/>
      <c r="E27" s="46"/>
      <c r="F27" s="46"/>
      <c r="G27" s="46"/>
      <c r="H27" s="65">
        <f>SUM(H22:H26)</f>
        <v>4</v>
      </c>
    </row>
    <row r="28" spans="1:8" ht="21.75" thickTop="1">
      <c r="A28" s="46"/>
      <c r="B28" s="40"/>
      <c r="C28" s="47"/>
      <c r="D28" s="48"/>
      <c r="E28" s="39"/>
      <c r="F28" s="40"/>
      <c r="G28" s="39"/>
      <c r="H28" s="39"/>
    </row>
    <row r="29" spans="1:8" ht="21">
      <c r="A29" s="46"/>
      <c r="B29" s="40"/>
      <c r="C29" s="47"/>
      <c r="D29" s="48"/>
      <c r="E29" s="39"/>
      <c r="F29" s="40"/>
      <c r="G29" s="39"/>
      <c r="H29" s="39"/>
    </row>
    <row r="30" spans="1:8" ht="21">
      <c r="A30" s="46"/>
      <c r="B30" s="40"/>
      <c r="C30" s="47"/>
      <c r="D30" s="48"/>
      <c r="E30" s="39"/>
      <c r="F30" s="40"/>
      <c r="G30" s="39"/>
      <c r="H30" s="39"/>
    </row>
    <row r="31" spans="1:8" ht="21">
      <c r="A31" s="46"/>
      <c r="B31" s="40"/>
      <c r="C31" s="47"/>
      <c r="D31" s="48"/>
      <c r="E31" s="39"/>
      <c r="F31" s="40"/>
      <c r="G31" s="39"/>
      <c r="H31" s="39"/>
    </row>
    <row r="32" spans="1:8" ht="21">
      <c r="A32" s="46"/>
      <c r="B32" s="40"/>
      <c r="C32" s="47"/>
      <c r="D32" s="48"/>
      <c r="E32" s="39"/>
      <c r="F32" s="40"/>
      <c r="G32" s="39"/>
      <c r="H32" s="39"/>
    </row>
    <row r="33" spans="1:8" ht="21">
      <c r="A33" s="46"/>
      <c r="B33" s="40"/>
      <c r="C33" s="47"/>
      <c r="D33" s="48"/>
      <c r="E33" s="39"/>
      <c r="F33" s="40"/>
      <c r="G33" s="39"/>
      <c r="H33" s="39"/>
    </row>
    <row r="34" spans="1:8" ht="21">
      <c r="A34" s="131" t="s">
        <v>17</v>
      </c>
      <c r="B34" s="131"/>
      <c r="C34" s="131"/>
      <c r="D34" s="131"/>
      <c r="E34" s="131"/>
      <c r="F34" s="131"/>
      <c r="G34" s="131"/>
      <c r="H34" s="131"/>
    </row>
    <row r="35" spans="1:8" ht="21">
      <c r="A35" s="127" t="str">
        <f>A2</f>
        <v>ศึกษาทั่วไป ประจำปีการศึกษา 2560</v>
      </c>
      <c r="B35" s="127"/>
      <c r="C35" s="127"/>
      <c r="D35" s="127"/>
      <c r="E35" s="127"/>
      <c r="F35" s="127"/>
      <c r="G35" s="127"/>
      <c r="H35" s="127"/>
    </row>
    <row r="36" spans="1:8" ht="21">
      <c r="A36" s="128" t="s">
        <v>14</v>
      </c>
      <c r="B36" s="128"/>
      <c r="C36" s="128"/>
      <c r="D36" s="128"/>
      <c r="E36" s="128"/>
      <c r="F36" s="128"/>
      <c r="G36" s="128"/>
      <c r="H36" s="128"/>
    </row>
    <row r="37" spans="1:8" ht="21">
      <c r="A37" s="129" t="s">
        <v>2</v>
      </c>
      <c r="B37" s="129" t="s">
        <v>3</v>
      </c>
      <c r="C37" s="130" t="s">
        <v>4</v>
      </c>
      <c r="D37" s="129" t="s">
        <v>5</v>
      </c>
      <c r="E37" s="129" t="s">
        <v>6</v>
      </c>
      <c r="F37" s="129"/>
      <c r="G37" s="31" t="s">
        <v>7</v>
      </c>
      <c r="H37" s="31" t="s">
        <v>8</v>
      </c>
    </row>
    <row r="38" spans="1:8" ht="21">
      <c r="A38" s="129"/>
      <c r="B38" s="129"/>
      <c r="C38" s="130"/>
      <c r="D38" s="129"/>
      <c r="E38" s="32" t="s">
        <v>9</v>
      </c>
      <c r="F38" s="32" t="s">
        <v>10</v>
      </c>
      <c r="G38" s="33" t="s">
        <v>11</v>
      </c>
      <c r="H38" s="33" t="s">
        <v>12</v>
      </c>
    </row>
    <row r="39" spans="1:8" s="38" customFormat="1" ht="21">
      <c r="A39" s="34">
        <v>1</v>
      </c>
      <c r="B39" s="35" t="s">
        <v>204</v>
      </c>
      <c r="C39" s="53">
        <v>228522</v>
      </c>
      <c r="D39" s="34" t="s">
        <v>0</v>
      </c>
      <c r="E39" s="34">
        <v>1</v>
      </c>
      <c r="F39" s="34" t="s">
        <v>0</v>
      </c>
      <c r="G39" s="34">
        <v>12</v>
      </c>
      <c r="H39" s="34">
        <v>1</v>
      </c>
    </row>
    <row r="40" spans="1:8" s="38" customFormat="1" ht="21">
      <c r="A40" s="34">
        <v>2</v>
      </c>
      <c r="B40" s="112" t="s">
        <v>211</v>
      </c>
      <c r="C40" s="36">
        <v>237165</v>
      </c>
      <c r="D40" s="44" t="s">
        <v>0</v>
      </c>
      <c r="E40" s="44">
        <v>1</v>
      </c>
      <c r="F40" s="44" t="s">
        <v>0</v>
      </c>
      <c r="G40" s="44">
        <v>12</v>
      </c>
      <c r="H40" s="44">
        <v>1</v>
      </c>
    </row>
    <row r="41" spans="1:8" ht="21.75" thickBot="1">
      <c r="A41" s="39"/>
      <c r="B41" s="40"/>
      <c r="C41" s="41"/>
      <c r="D41" s="40"/>
      <c r="E41" s="39"/>
      <c r="F41" s="40"/>
      <c r="G41" s="39"/>
      <c r="H41" s="42">
        <f>SUM(H39:H40)</f>
        <v>2</v>
      </c>
    </row>
    <row r="42" spans="1:8" ht="21.75" thickTop="1">
      <c r="A42" s="39"/>
      <c r="B42" s="40"/>
      <c r="C42" s="41"/>
      <c r="D42" s="40"/>
      <c r="E42" s="39"/>
      <c r="F42" s="40"/>
      <c r="G42" s="39"/>
      <c r="H42" s="43"/>
    </row>
    <row r="43" spans="1:8" ht="21">
      <c r="A43" s="39"/>
      <c r="B43" s="40"/>
      <c r="C43" s="41"/>
      <c r="D43" s="40"/>
      <c r="E43" s="39"/>
      <c r="F43" s="40"/>
      <c r="G43" s="39"/>
      <c r="H43" s="43"/>
    </row>
    <row r="44" spans="1:8" ht="21">
      <c r="A44" s="39"/>
      <c r="B44" s="40"/>
      <c r="C44" s="41"/>
      <c r="D44" s="40"/>
      <c r="E44" s="39"/>
      <c r="F44" s="40"/>
      <c r="G44" s="39"/>
      <c r="H44" s="43"/>
    </row>
    <row r="45" spans="1:8" ht="21">
      <c r="A45" s="39"/>
      <c r="B45" s="40"/>
      <c r="C45" s="41"/>
      <c r="D45" s="40"/>
      <c r="E45" s="39"/>
      <c r="F45" s="40"/>
      <c r="G45" s="39"/>
      <c r="H45" s="43"/>
    </row>
    <row r="46" spans="1:8" ht="21">
      <c r="A46" s="39"/>
      <c r="B46" s="40"/>
      <c r="C46" s="41"/>
      <c r="D46" s="40"/>
      <c r="E46" s="39"/>
      <c r="F46" s="40"/>
      <c r="G46" s="39"/>
      <c r="H46" s="43"/>
    </row>
    <row r="47" spans="1:8" ht="21">
      <c r="A47" s="39"/>
      <c r="B47" s="40"/>
      <c r="C47" s="41"/>
      <c r="D47" s="40"/>
      <c r="E47" s="39"/>
      <c r="F47" s="40"/>
      <c r="G47" s="39"/>
      <c r="H47" s="43"/>
    </row>
    <row r="48" spans="1:8" ht="21">
      <c r="A48" s="127" t="s">
        <v>18</v>
      </c>
      <c r="B48" s="127"/>
      <c r="C48" s="127"/>
      <c r="D48" s="127"/>
      <c r="E48" s="127"/>
      <c r="F48" s="127"/>
      <c r="G48" s="127"/>
      <c r="H48" s="127"/>
    </row>
    <row r="49" spans="1:8" ht="21">
      <c r="A49" s="127" t="str">
        <f>A2</f>
        <v>ศึกษาทั่วไป ประจำปีการศึกษา 2560</v>
      </c>
      <c r="B49" s="127"/>
      <c r="C49" s="127"/>
      <c r="D49" s="127"/>
      <c r="E49" s="127"/>
      <c r="F49" s="127"/>
      <c r="G49" s="127"/>
      <c r="H49" s="127"/>
    </row>
    <row r="50" spans="1:8" ht="21">
      <c r="A50" s="128" t="s">
        <v>15</v>
      </c>
      <c r="B50" s="128"/>
      <c r="C50" s="128"/>
      <c r="D50" s="128"/>
      <c r="E50" s="128"/>
      <c r="F50" s="128"/>
      <c r="G50" s="128"/>
      <c r="H50" s="128"/>
    </row>
    <row r="51" spans="1:8" ht="21">
      <c r="A51" s="129" t="s">
        <v>2</v>
      </c>
      <c r="B51" s="129" t="s">
        <v>3</v>
      </c>
      <c r="C51" s="130" t="s">
        <v>4</v>
      </c>
      <c r="D51" s="129" t="s">
        <v>5</v>
      </c>
      <c r="E51" s="129" t="s">
        <v>6</v>
      </c>
      <c r="F51" s="129"/>
      <c r="G51" s="31" t="s">
        <v>7</v>
      </c>
      <c r="H51" s="31" t="s">
        <v>8</v>
      </c>
    </row>
    <row r="52" spans="1:8" ht="21">
      <c r="A52" s="129"/>
      <c r="B52" s="129"/>
      <c r="C52" s="130"/>
      <c r="D52" s="129"/>
      <c r="E52" s="32" t="s">
        <v>9</v>
      </c>
      <c r="F52" s="32" t="s">
        <v>10</v>
      </c>
      <c r="G52" s="33" t="s">
        <v>11</v>
      </c>
      <c r="H52" s="33" t="s">
        <v>12</v>
      </c>
    </row>
    <row r="53" spans="1:8" s="38" customFormat="1" ht="21">
      <c r="A53" s="34">
        <v>1</v>
      </c>
      <c r="B53" s="35" t="s">
        <v>205</v>
      </c>
      <c r="C53" s="53">
        <v>231723</v>
      </c>
      <c r="D53" s="34" t="s">
        <v>0</v>
      </c>
      <c r="E53" s="34" t="s">
        <v>0</v>
      </c>
      <c r="F53" s="34">
        <v>1</v>
      </c>
      <c r="G53" s="37">
        <v>0</v>
      </c>
      <c r="H53" s="37">
        <v>1</v>
      </c>
    </row>
    <row r="54" spans="1:8" s="38" customFormat="1" ht="21">
      <c r="A54" s="34">
        <v>2</v>
      </c>
      <c r="B54" s="35" t="s">
        <v>206</v>
      </c>
      <c r="C54" s="53">
        <v>235326</v>
      </c>
      <c r="D54" s="34" t="s">
        <v>0</v>
      </c>
      <c r="E54" s="34">
        <v>1</v>
      </c>
      <c r="F54" s="34" t="s">
        <v>0</v>
      </c>
      <c r="G54" s="37">
        <v>12</v>
      </c>
      <c r="H54" s="37">
        <v>1</v>
      </c>
    </row>
    <row r="55" spans="1:8" s="38" customFormat="1" ht="21">
      <c r="A55" s="34">
        <v>3</v>
      </c>
      <c r="B55" s="35" t="s">
        <v>207</v>
      </c>
      <c r="C55" s="53">
        <v>45780</v>
      </c>
      <c r="D55" s="34" t="s">
        <v>0</v>
      </c>
      <c r="E55" s="34">
        <v>1</v>
      </c>
      <c r="F55" s="34" t="s">
        <v>0</v>
      </c>
      <c r="G55" s="37">
        <v>12</v>
      </c>
      <c r="H55" s="37">
        <v>1</v>
      </c>
    </row>
    <row r="56" spans="1:8" ht="21.75" thickBot="1">
      <c r="A56" s="59"/>
      <c r="B56" s="56"/>
      <c r="C56" s="60"/>
      <c r="D56" s="56"/>
      <c r="E56" s="59"/>
      <c r="F56" s="56"/>
      <c r="G56" s="59"/>
      <c r="H56" s="42">
        <f>SUM(H53:H55)</f>
        <v>3</v>
      </c>
    </row>
    <row r="57" spans="1:8" ht="21.75" thickTop="1">
      <c r="A57" s="39"/>
      <c r="B57" s="40" t="s">
        <v>140</v>
      </c>
      <c r="C57" s="41"/>
      <c r="D57" s="40"/>
      <c r="E57" s="39"/>
      <c r="F57" s="40"/>
      <c r="G57" s="39"/>
      <c r="H57" s="39"/>
    </row>
    <row r="58" spans="1:8" ht="21">
      <c r="A58" s="39"/>
      <c r="B58" s="40"/>
      <c r="C58" s="41"/>
      <c r="D58" s="40"/>
      <c r="E58" s="39"/>
      <c r="F58" s="40"/>
      <c r="G58" s="39"/>
      <c r="H58" s="39"/>
    </row>
    <row r="59" spans="1:8" ht="21">
      <c r="A59" s="39"/>
      <c r="B59" s="40"/>
      <c r="C59" s="41"/>
      <c r="D59" s="40"/>
      <c r="E59" s="39"/>
      <c r="F59" s="40"/>
      <c r="G59" s="39"/>
      <c r="H59" s="39"/>
    </row>
    <row r="60" spans="1:8" ht="21">
      <c r="A60" s="39"/>
      <c r="B60" s="40"/>
      <c r="C60" s="41"/>
      <c r="D60" s="40"/>
      <c r="E60" s="39"/>
      <c r="F60" s="40"/>
      <c r="G60" s="39"/>
      <c r="H60" s="39"/>
    </row>
    <row r="61" spans="1:8" ht="21">
      <c r="A61" s="39"/>
      <c r="B61" s="40"/>
      <c r="C61" s="41"/>
      <c r="D61" s="40"/>
      <c r="E61" s="39"/>
      <c r="F61" s="40"/>
      <c r="G61" s="39"/>
      <c r="H61" s="39"/>
    </row>
    <row r="62" spans="1:8" ht="21">
      <c r="A62" s="39"/>
      <c r="B62" s="40"/>
      <c r="C62" s="41"/>
      <c r="D62" s="40"/>
      <c r="E62" s="39"/>
      <c r="F62" s="40"/>
      <c r="G62" s="39"/>
      <c r="H62" s="39"/>
    </row>
    <row r="63" spans="1:8" ht="21">
      <c r="A63" s="39"/>
      <c r="B63" s="40"/>
      <c r="C63" s="41"/>
      <c r="D63" s="40"/>
      <c r="E63" s="39"/>
      <c r="F63" s="40"/>
      <c r="G63" s="39"/>
      <c r="H63" s="39"/>
    </row>
    <row r="64" spans="1:8" ht="21">
      <c r="A64" s="127" t="s">
        <v>17</v>
      </c>
      <c r="B64" s="127"/>
      <c r="C64" s="127"/>
      <c r="D64" s="127"/>
      <c r="E64" s="127"/>
      <c r="F64" s="127"/>
      <c r="G64" s="127"/>
      <c r="H64" s="127"/>
    </row>
    <row r="65" spans="1:8" ht="24" customHeight="1">
      <c r="A65" s="127" t="str">
        <f>A2</f>
        <v>ศึกษาทั่วไป ประจำปีการศึกษา 2560</v>
      </c>
      <c r="B65" s="127"/>
      <c r="C65" s="127"/>
      <c r="D65" s="127"/>
      <c r="E65" s="127"/>
      <c r="F65" s="127"/>
      <c r="G65" s="127"/>
      <c r="H65" s="127"/>
    </row>
    <row r="66" spans="1:8" ht="21">
      <c r="A66" s="131" t="s">
        <v>16</v>
      </c>
      <c r="B66" s="131"/>
      <c r="C66" s="131"/>
      <c r="D66" s="131"/>
      <c r="E66" s="131"/>
      <c r="F66" s="131"/>
      <c r="G66" s="131"/>
      <c r="H66" s="131"/>
    </row>
    <row r="67" spans="1:8" ht="21">
      <c r="A67" s="129" t="s">
        <v>2</v>
      </c>
      <c r="B67" s="129" t="s">
        <v>3</v>
      </c>
      <c r="C67" s="130" t="s">
        <v>4</v>
      </c>
      <c r="D67" s="129" t="s">
        <v>5</v>
      </c>
      <c r="E67" s="129" t="s">
        <v>6</v>
      </c>
      <c r="F67" s="129"/>
      <c r="G67" s="31" t="s">
        <v>7</v>
      </c>
      <c r="H67" s="31" t="s">
        <v>8</v>
      </c>
    </row>
    <row r="68" spans="1:8" ht="21">
      <c r="A68" s="129"/>
      <c r="B68" s="129"/>
      <c r="C68" s="130"/>
      <c r="D68" s="129"/>
      <c r="E68" s="32" t="s">
        <v>9</v>
      </c>
      <c r="F68" s="32" t="s">
        <v>10</v>
      </c>
      <c r="G68" s="33" t="s">
        <v>11</v>
      </c>
      <c r="H68" s="33" t="s">
        <v>12</v>
      </c>
    </row>
    <row r="69" spans="1:8" s="38" customFormat="1" ht="21">
      <c r="A69" s="34">
        <v>1</v>
      </c>
      <c r="B69" s="35" t="s">
        <v>208</v>
      </c>
      <c r="C69" s="53">
        <v>46183</v>
      </c>
      <c r="D69" s="34" t="s">
        <v>0</v>
      </c>
      <c r="E69" s="34">
        <v>1</v>
      </c>
      <c r="F69" s="34" t="s">
        <v>0</v>
      </c>
      <c r="G69" s="37">
        <v>12</v>
      </c>
      <c r="H69" s="37">
        <v>1</v>
      </c>
    </row>
    <row r="70" spans="1:8" ht="21.75" thickBot="1">
      <c r="A70" s="59"/>
      <c r="B70" s="56"/>
      <c r="C70" s="60"/>
      <c r="D70" s="56"/>
      <c r="E70" s="59"/>
      <c r="F70" s="56"/>
      <c r="G70" s="59"/>
      <c r="H70" s="42">
        <f>SUM(H69:H69)</f>
        <v>1</v>
      </c>
    </row>
    <row r="71" ht="21.75" thickTop="1"/>
  </sheetData>
  <sheetProtection/>
  <mergeCells count="40">
    <mergeCell ref="A64:H64"/>
    <mergeCell ref="A65:H65"/>
    <mergeCell ref="A66:H66"/>
    <mergeCell ref="A67:A68"/>
    <mergeCell ref="B67:B68"/>
    <mergeCell ref="C67:C68"/>
    <mergeCell ref="D67:D68"/>
    <mergeCell ref="E67:F67"/>
    <mergeCell ref="A34:H34"/>
    <mergeCell ref="A35:H35"/>
    <mergeCell ref="A36:H36"/>
    <mergeCell ref="A37:A38"/>
    <mergeCell ref="B37:B38"/>
    <mergeCell ref="C37:C38"/>
    <mergeCell ref="D37:D38"/>
    <mergeCell ref="E37:F37"/>
    <mergeCell ref="A48:H48"/>
    <mergeCell ref="A49:H49"/>
    <mergeCell ref="A50:H50"/>
    <mergeCell ref="A51:A52"/>
    <mergeCell ref="B51:B52"/>
    <mergeCell ref="C51:C52"/>
    <mergeCell ref="D51:D52"/>
    <mergeCell ref="E51:F51"/>
    <mergeCell ref="A17:H17"/>
    <mergeCell ref="A18:H18"/>
    <mergeCell ref="A19:H19"/>
    <mergeCell ref="A20:A21"/>
    <mergeCell ref="B20:B21"/>
    <mergeCell ref="C20:C21"/>
    <mergeCell ref="D20:D21"/>
    <mergeCell ref="E20:F20"/>
    <mergeCell ref="A1:H1"/>
    <mergeCell ref="A2:H2"/>
    <mergeCell ref="A3:H3"/>
    <mergeCell ref="A4:A5"/>
    <mergeCell ref="B4:B5"/>
    <mergeCell ref="C4:C5"/>
    <mergeCell ref="D4:D5"/>
    <mergeCell ref="E4:F4"/>
  </mergeCells>
  <printOptions horizontalCentered="1"/>
  <pageMargins left="0" right="0" top="0.590551181102362" bottom="0.15748031496063" header="0.118110236220472" footer="0.118110236220472"/>
  <pageSetup horizontalDpi="600" verticalDpi="600" orientation="landscape" paperSize="9" r:id="rId1"/>
  <rowBreaks count="2" manualBreakCount="2">
    <brk id="15" max="255" man="1"/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73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9" width="9.00390625" style="52" customWidth="1"/>
    <col min="10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190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9" s="38" customFormat="1" ht="21">
      <c r="A6" s="34"/>
      <c r="B6" s="35"/>
      <c r="C6" s="53"/>
      <c r="D6" s="34" t="s">
        <v>210</v>
      </c>
      <c r="E6" s="34"/>
      <c r="F6" s="34"/>
      <c r="G6" s="37"/>
      <c r="H6" s="37"/>
      <c r="I6" s="52"/>
    </row>
    <row r="7" spans="1:8" ht="21.75" thickBot="1">
      <c r="A7" s="59"/>
      <c r="B7" s="56"/>
      <c r="C7" s="60"/>
      <c r="D7" s="56"/>
      <c r="E7" s="59"/>
      <c r="F7" s="56"/>
      <c r="G7" s="59"/>
      <c r="H7" s="42">
        <f>SUM(H6)</f>
        <v>0</v>
      </c>
    </row>
    <row r="8" spans="1:8" ht="21.75" thickTop="1">
      <c r="A8" s="39"/>
      <c r="B8" s="40"/>
      <c r="C8" s="41"/>
      <c r="D8" s="40"/>
      <c r="E8" s="39"/>
      <c r="F8" s="40"/>
      <c r="G8" s="39"/>
      <c r="H8" s="43"/>
    </row>
    <row r="9" spans="1:8" ht="21">
      <c r="A9" s="39"/>
      <c r="B9" s="40"/>
      <c r="C9" s="41"/>
      <c r="D9" s="40"/>
      <c r="E9" s="39"/>
      <c r="F9" s="40"/>
      <c r="G9" s="39"/>
      <c r="H9" s="43"/>
    </row>
    <row r="10" spans="1:8" ht="21">
      <c r="A10" s="39"/>
      <c r="B10" s="40"/>
      <c r="C10" s="41"/>
      <c r="D10" s="40"/>
      <c r="E10" s="39"/>
      <c r="F10" s="40"/>
      <c r="G10" s="39"/>
      <c r="H10" s="43"/>
    </row>
    <row r="11" spans="1:8" ht="21">
      <c r="A11" s="39"/>
      <c r="B11" s="40"/>
      <c r="C11" s="41"/>
      <c r="D11" s="40"/>
      <c r="E11" s="39"/>
      <c r="F11" s="40"/>
      <c r="G11" s="39"/>
      <c r="H11" s="43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39"/>
      <c r="B13" s="40"/>
      <c r="C13" s="41"/>
      <c r="D13" s="40"/>
      <c r="E13" s="39"/>
      <c r="F13" s="40"/>
      <c r="G13" s="39"/>
      <c r="H13" s="43"/>
    </row>
    <row r="14" spans="1:8" ht="21">
      <c r="A14" s="39"/>
      <c r="B14" s="40"/>
      <c r="C14" s="41"/>
      <c r="D14" s="40"/>
      <c r="E14" s="39"/>
      <c r="F14" s="40"/>
      <c r="G14" s="39"/>
      <c r="H14" s="43"/>
    </row>
    <row r="15" spans="1:8" ht="21">
      <c r="A15" s="127" t="s">
        <v>18</v>
      </c>
      <c r="B15" s="127"/>
      <c r="C15" s="127"/>
      <c r="D15" s="127"/>
      <c r="E15" s="127"/>
      <c r="F15" s="127"/>
      <c r="G15" s="127"/>
      <c r="H15" s="127"/>
    </row>
    <row r="16" spans="1:8" ht="21">
      <c r="A16" s="127" t="str">
        <f>A2</f>
        <v>เทคโนโลยีสถาปัตยกรรม ประจำปีการศึกษา 2560</v>
      </c>
      <c r="B16" s="127"/>
      <c r="C16" s="127"/>
      <c r="D16" s="127"/>
      <c r="E16" s="127"/>
      <c r="F16" s="127"/>
      <c r="G16" s="127"/>
      <c r="H16" s="127"/>
    </row>
    <row r="17" spans="1:8" ht="21">
      <c r="A17" s="128" t="s">
        <v>13</v>
      </c>
      <c r="B17" s="128"/>
      <c r="C17" s="128"/>
      <c r="D17" s="128"/>
      <c r="E17" s="128"/>
      <c r="F17" s="128"/>
      <c r="G17" s="128"/>
      <c r="H17" s="128"/>
    </row>
    <row r="18" spans="1:8" ht="21">
      <c r="A18" s="129" t="s">
        <v>2</v>
      </c>
      <c r="B18" s="129" t="s">
        <v>3</v>
      </c>
      <c r="C18" s="130" t="s">
        <v>4</v>
      </c>
      <c r="D18" s="129" t="s">
        <v>5</v>
      </c>
      <c r="E18" s="129" t="s">
        <v>6</v>
      </c>
      <c r="F18" s="129"/>
      <c r="G18" s="31" t="s">
        <v>7</v>
      </c>
      <c r="H18" s="31" t="s">
        <v>8</v>
      </c>
    </row>
    <row r="19" spans="1:8" ht="21">
      <c r="A19" s="129"/>
      <c r="B19" s="129"/>
      <c r="C19" s="130"/>
      <c r="D19" s="129"/>
      <c r="E19" s="32" t="s">
        <v>9</v>
      </c>
      <c r="F19" s="32" t="s">
        <v>10</v>
      </c>
      <c r="G19" s="33" t="s">
        <v>11</v>
      </c>
      <c r="H19" s="33" t="s">
        <v>12</v>
      </c>
    </row>
    <row r="20" spans="1:8" ht="21">
      <c r="A20" s="34">
        <v>1</v>
      </c>
      <c r="B20" s="35" t="s">
        <v>120</v>
      </c>
      <c r="C20" s="53">
        <v>14933</v>
      </c>
      <c r="D20" s="34" t="s">
        <v>0</v>
      </c>
      <c r="E20" s="34">
        <v>1</v>
      </c>
      <c r="F20" s="34" t="s">
        <v>0</v>
      </c>
      <c r="G20" s="37">
        <v>12</v>
      </c>
      <c r="H20" s="37">
        <v>1</v>
      </c>
    </row>
    <row r="21" spans="1:9" s="38" customFormat="1" ht="21">
      <c r="A21" s="34">
        <v>2</v>
      </c>
      <c r="B21" s="35" t="s">
        <v>89</v>
      </c>
      <c r="C21" s="53">
        <v>238384</v>
      </c>
      <c r="D21" s="34" t="s">
        <v>0</v>
      </c>
      <c r="E21" s="34">
        <v>1</v>
      </c>
      <c r="F21" s="34" t="s">
        <v>0</v>
      </c>
      <c r="G21" s="34">
        <v>12</v>
      </c>
      <c r="H21" s="34">
        <v>1</v>
      </c>
      <c r="I21" s="52"/>
    </row>
    <row r="22" spans="1:9" s="38" customFormat="1" ht="21">
      <c r="A22" s="34">
        <v>3</v>
      </c>
      <c r="B22" s="35" t="s">
        <v>90</v>
      </c>
      <c r="C22" s="53">
        <v>238384</v>
      </c>
      <c r="D22" s="34" t="s">
        <v>0</v>
      </c>
      <c r="E22" s="34">
        <v>1</v>
      </c>
      <c r="F22" s="34" t="s">
        <v>0</v>
      </c>
      <c r="G22" s="34">
        <v>12</v>
      </c>
      <c r="H22" s="34">
        <v>1</v>
      </c>
      <c r="I22" s="52"/>
    </row>
    <row r="23" spans="1:9" s="38" customFormat="1" ht="21">
      <c r="A23" s="34">
        <v>4</v>
      </c>
      <c r="B23" s="35" t="s">
        <v>91</v>
      </c>
      <c r="C23" s="53">
        <v>20742</v>
      </c>
      <c r="D23" s="34" t="s">
        <v>0</v>
      </c>
      <c r="E23" s="34">
        <v>1</v>
      </c>
      <c r="F23" s="34" t="s">
        <v>0</v>
      </c>
      <c r="G23" s="34">
        <v>12</v>
      </c>
      <c r="H23" s="34">
        <v>1</v>
      </c>
      <c r="I23" s="52"/>
    </row>
    <row r="24" spans="1:9" s="38" customFormat="1" ht="21">
      <c r="A24" s="34">
        <v>5</v>
      </c>
      <c r="B24" s="35" t="s">
        <v>19</v>
      </c>
      <c r="C24" s="53">
        <v>237165</v>
      </c>
      <c r="D24" s="34" t="s">
        <v>0</v>
      </c>
      <c r="E24" s="34">
        <v>1</v>
      </c>
      <c r="F24" s="34" t="s">
        <v>0</v>
      </c>
      <c r="G24" s="34">
        <v>12</v>
      </c>
      <c r="H24" s="34">
        <v>1</v>
      </c>
      <c r="I24" s="52"/>
    </row>
    <row r="25" spans="1:9" s="38" customFormat="1" ht="21">
      <c r="A25" s="34">
        <v>6</v>
      </c>
      <c r="B25" s="35" t="s">
        <v>98</v>
      </c>
      <c r="C25" s="53">
        <v>240001</v>
      </c>
      <c r="D25" s="34" t="s">
        <v>0</v>
      </c>
      <c r="E25" s="34">
        <v>1</v>
      </c>
      <c r="F25" s="34" t="s">
        <v>0</v>
      </c>
      <c r="G25" s="34">
        <v>12</v>
      </c>
      <c r="H25" s="34">
        <v>1</v>
      </c>
      <c r="I25" s="52"/>
    </row>
    <row r="26" spans="1:9" s="38" customFormat="1" ht="21">
      <c r="A26" s="34">
        <v>7</v>
      </c>
      <c r="B26" s="35" t="s">
        <v>100</v>
      </c>
      <c r="C26" s="53">
        <v>238854</v>
      </c>
      <c r="D26" s="34" t="s">
        <v>0</v>
      </c>
      <c r="E26" s="34">
        <v>1</v>
      </c>
      <c r="F26" s="34" t="s">
        <v>0</v>
      </c>
      <c r="G26" s="34">
        <v>12</v>
      </c>
      <c r="H26" s="34">
        <v>1</v>
      </c>
      <c r="I26" s="52"/>
    </row>
    <row r="27" spans="1:9" s="38" customFormat="1" ht="21">
      <c r="A27" s="34">
        <v>8</v>
      </c>
      <c r="B27" s="35" t="s">
        <v>171</v>
      </c>
      <c r="C27" s="66" t="s">
        <v>172</v>
      </c>
      <c r="D27" s="34" t="s">
        <v>0</v>
      </c>
      <c r="E27" s="34">
        <v>1</v>
      </c>
      <c r="F27" s="34" t="s">
        <v>0</v>
      </c>
      <c r="G27" s="34">
        <v>12</v>
      </c>
      <c r="H27" s="34">
        <v>1</v>
      </c>
      <c r="I27" s="52"/>
    </row>
    <row r="28" spans="1:9" s="38" customFormat="1" ht="21.75" thickBot="1">
      <c r="A28" s="55"/>
      <c r="B28" s="56"/>
      <c r="C28" s="57"/>
      <c r="D28" s="56"/>
      <c r="E28" s="58"/>
      <c r="F28" s="56"/>
      <c r="G28" s="59"/>
      <c r="H28" s="42">
        <f>SUM(H20:H27)</f>
        <v>8</v>
      </c>
      <c r="I28" s="52"/>
    </row>
    <row r="29" spans="1:8" ht="21.75" thickTop="1">
      <c r="A29" s="46"/>
      <c r="B29" s="40" t="s">
        <v>209</v>
      </c>
      <c r="C29" s="47"/>
      <c r="D29" s="48"/>
      <c r="E29" s="39"/>
      <c r="F29" s="40"/>
      <c r="G29" s="39"/>
      <c r="H29" s="39"/>
    </row>
    <row r="30" spans="1:8" ht="21">
      <c r="A30" s="46"/>
      <c r="B30" s="40"/>
      <c r="C30" s="47"/>
      <c r="D30" s="48"/>
      <c r="E30" s="39"/>
      <c r="F30" s="40"/>
      <c r="G30" s="39"/>
      <c r="H30" s="39"/>
    </row>
    <row r="31" spans="1:8" ht="21">
      <c r="A31" s="46"/>
      <c r="B31" s="40"/>
      <c r="C31" s="47"/>
      <c r="D31" s="48"/>
      <c r="E31" s="39"/>
      <c r="F31" s="40"/>
      <c r="G31" s="39"/>
      <c r="H31" s="39"/>
    </row>
    <row r="32" spans="1:8" ht="21">
      <c r="A32" s="46"/>
      <c r="B32" s="40"/>
      <c r="C32" s="47"/>
      <c r="D32" s="48"/>
      <c r="E32" s="39"/>
      <c r="F32" s="40"/>
      <c r="G32" s="39"/>
      <c r="H32" s="39"/>
    </row>
    <row r="33" spans="1:8" ht="21">
      <c r="A33" s="46"/>
      <c r="B33" s="40"/>
      <c r="C33" s="47"/>
      <c r="D33" s="48"/>
      <c r="E33" s="39"/>
      <c r="F33" s="40"/>
      <c r="G33" s="39"/>
      <c r="H33" s="39"/>
    </row>
    <row r="34" spans="1:8" ht="21">
      <c r="A34" s="46"/>
      <c r="B34" s="40"/>
      <c r="C34" s="47"/>
      <c r="D34" s="48"/>
      <c r="E34" s="39"/>
      <c r="F34" s="40"/>
      <c r="G34" s="39"/>
      <c r="H34" s="39"/>
    </row>
    <row r="35" spans="1:8" ht="21">
      <c r="A35" s="46"/>
      <c r="B35" s="40"/>
      <c r="C35" s="47"/>
      <c r="D35" s="48"/>
      <c r="E35" s="39"/>
      <c r="F35" s="40"/>
      <c r="G35" s="39"/>
      <c r="H35" s="39"/>
    </row>
    <row r="36" spans="1:8" ht="21">
      <c r="A36" s="46"/>
      <c r="B36" s="40"/>
      <c r="C36" s="47"/>
      <c r="D36" s="48"/>
      <c r="E36" s="39"/>
      <c r="F36" s="40"/>
      <c r="G36" s="39"/>
      <c r="H36" s="39"/>
    </row>
    <row r="37" spans="1:8" ht="21">
      <c r="A37" s="46"/>
      <c r="B37" s="40"/>
      <c r="C37" s="47"/>
      <c r="D37" s="48"/>
      <c r="E37" s="39"/>
      <c r="F37" s="40"/>
      <c r="G37" s="39"/>
      <c r="H37" s="39"/>
    </row>
    <row r="38" spans="1:8" ht="21">
      <c r="A38" s="46"/>
      <c r="B38" s="40"/>
      <c r="C38" s="47"/>
      <c r="D38" s="48"/>
      <c r="E38" s="39"/>
      <c r="F38" s="40"/>
      <c r="G38" s="39"/>
      <c r="H38" s="39"/>
    </row>
    <row r="39" spans="1:8" ht="21">
      <c r="A39" s="46"/>
      <c r="B39" s="40"/>
      <c r="C39" s="47"/>
      <c r="D39" s="48"/>
      <c r="E39" s="39"/>
      <c r="F39" s="40"/>
      <c r="G39" s="39"/>
      <c r="H39" s="39"/>
    </row>
    <row r="40" spans="1:8" ht="21">
      <c r="A40" s="43"/>
      <c r="B40" s="43"/>
      <c r="C40" s="67"/>
      <c r="D40" s="43"/>
      <c r="E40" s="43"/>
      <c r="F40" s="43"/>
      <c r="G40" s="43"/>
      <c r="H40" s="43"/>
    </row>
    <row r="41" spans="1:9" s="69" customFormat="1" ht="21">
      <c r="A41" s="135" t="s">
        <v>17</v>
      </c>
      <c r="B41" s="135"/>
      <c r="C41" s="135"/>
      <c r="D41" s="135"/>
      <c r="E41" s="135"/>
      <c r="F41" s="135"/>
      <c r="G41" s="135"/>
      <c r="H41" s="135"/>
      <c r="I41" s="68"/>
    </row>
    <row r="42" spans="1:9" s="69" customFormat="1" ht="21">
      <c r="A42" s="136" t="str">
        <f>A2</f>
        <v>เทคโนโลยีสถาปัตยกรรม ประจำปีการศึกษา 2560</v>
      </c>
      <c r="B42" s="136"/>
      <c r="C42" s="136"/>
      <c r="D42" s="136"/>
      <c r="E42" s="136"/>
      <c r="F42" s="136"/>
      <c r="G42" s="136"/>
      <c r="H42" s="136"/>
      <c r="I42" s="68"/>
    </row>
    <row r="43" spans="1:9" s="69" customFormat="1" ht="21">
      <c r="A43" s="137" t="s">
        <v>14</v>
      </c>
      <c r="B43" s="137"/>
      <c r="C43" s="137"/>
      <c r="D43" s="137"/>
      <c r="E43" s="137"/>
      <c r="F43" s="137"/>
      <c r="G43" s="137"/>
      <c r="H43" s="137"/>
      <c r="I43" s="68"/>
    </row>
    <row r="44" spans="1:9" s="69" customFormat="1" ht="21">
      <c r="A44" s="138" t="s">
        <v>2</v>
      </c>
      <c r="B44" s="138" t="s">
        <v>3</v>
      </c>
      <c r="C44" s="139" t="s">
        <v>4</v>
      </c>
      <c r="D44" s="138" t="s">
        <v>5</v>
      </c>
      <c r="E44" s="138" t="s">
        <v>6</v>
      </c>
      <c r="F44" s="138"/>
      <c r="G44" s="70" t="s">
        <v>7</v>
      </c>
      <c r="H44" s="70" t="s">
        <v>8</v>
      </c>
      <c r="I44" s="68"/>
    </row>
    <row r="45" spans="1:9" s="69" customFormat="1" ht="21">
      <c r="A45" s="138"/>
      <c r="B45" s="138"/>
      <c r="C45" s="139"/>
      <c r="D45" s="138"/>
      <c r="E45" s="71" t="s">
        <v>9</v>
      </c>
      <c r="F45" s="71" t="s">
        <v>10</v>
      </c>
      <c r="G45" s="72" t="s">
        <v>11</v>
      </c>
      <c r="H45" s="72" t="s">
        <v>12</v>
      </c>
      <c r="I45" s="68"/>
    </row>
    <row r="46" spans="1:9" s="69" customFormat="1" ht="21">
      <c r="A46" s="73">
        <v>1</v>
      </c>
      <c r="B46" s="74" t="s">
        <v>121</v>
      </c>
      <c r="C46" s="75">
        <v>236943</v>
      </c>
      <c r="D46" s="73" t="s">
        <v>0</v>
      </c>
      <c r="E46" s="73">
        <v>1</v>
      </c>
      <c r="F46" s="73" t="s">
        <v>0</v>
      </c>
      <c r="G46" s="76">
        <v>12</v>
      </c>
      <c r="H46" s="76">
        <v>1</v>
      </c>
      <c r="I46" s="68" t="s">
        <v>142</v>
      </c>
    </row>
    <row r="47" spans="1:9" s="82" customFormat="1" ht="21.75" thickBot="1">
      <c r="A47" s="77"/>
      <c r="B47" s="78"/>
      <c r="C47" s="79"/>
      <c r="D47" s="78"/>
      <c r="E47" s="77"/>
      <c r="F47" s="78"/>
      <c r="G47" s="77"/>
      <c r="H47" s="80">
        <f>SUM(H46)</f>
        <v>1</v>
      </c>
      <c r="I47" s="81"/>
    </row>
    <row r="48" spans="1:9" s="69" customFormat="1" ht="21.75" thickTop="1">
      <c r="A48" s="83"/>
      <c r="B48" s="84"/>
      <c r="C48" s="85"/>
      <c r="D48" s="84"/>
      <c r="E48" s="83"/>
      <c r="F48" s="84"/>
      <c r="G48" s="83"/>
      <c r="H48" s="86"/>
      <c r="I48" s="68"/>
    </row>
    <row r="49" spans="1:8" ht="21">
      <c r="A49" s="39"/>
      <c r="B49" s="40"/>
      <c r="C49" s="41"/>
      <c r="D49" s="40"/>
      <c r="E49" s="39"/>
      <c r="F49" s="40"/>
      <c r="G49" s="39"/>
      <c r="H49" s="43"/>
    </row>
    <row r="50" spans="1:8" ht="21">
      <c r="A50" s="39"/>
      <c r="B50" s="40"/>
      <c r="C50" s="41"/>
      <c r="D50" s="40"/>
      <c r="E50" s="39"/>
      <c r="F50" s="40"/>
      <c r="G50" s="39"/>
      <c r="H50" s="43"/>
    </row>
    <row r="51" spans="1:8" ht="21">
      <c r="A51" s="39"/>
      <c r="B51" s="40"/>
      <c r="C51" s="41"/>
      <c r="D51" s="40"/>
      <c r="E51" s="39"/>
      <c r="F51" s="40"/>
      <c r="G51" s="39"/>
      <c r="H51" s="43"/>
    </row>
    <row r="52" spans="1:8" ht="21">
      <c r="A52" s="39"/>
      <c r="B52" s="40"/>
      <c r="C52" s="41"/>
      <c r="D52" s="40"/>
      <c r="E52" s="39"/>
      <c r="F52" s="40"/>
      <c r="G52" s="39"/>
      <c r="H52" s="43"/>
    </row>
    <row r="53" spans="1:8" ht="21">
      <c r="A53" s="39"/>
      <c r="B53" s="40"/>
      <c r="C53" s="41"/>
      <c r="D53" s="40"/>
      <c r="E53" s="39"/>
      <c r="F53" s="40"/>
      <c r="G53" s="39"/>
      <c r="H53" s="43"/>
    </row>
    <row r="54" spans="1:8" ht="21">
      <c r="A54" s="127" t="s">
        <v>18</v>
      </c>
      <c r="B54" s="127"/>
      <c r="C54" s="127"/>
      <c r="D54" s="127"/>
      <c r="E54" s="127"/>
      <c r="F54" s="127"/>
      <c r="G54" s="127"/>
      <c r="H54" s="127"/>
    </row>
    <row r="55" spans="1:8" ht="21">
      <c r="A55" s="127" t="str">
        <f>A2</f>
        <v>เทคโนโลยีสถาปัตยกรรม ประจำปีการศึกษา 2560</v>
      </c>
      <c r="B55" s="127"/>
      <c r="C55" s="127"/>
      <c r="D55" s="127"/>
      <c r="E55" s="127"/>
      <c r="F55" s="127"/>
      <c r="G55" s="127"/>
      <c r="H55" s="127"/>
    </row>
    <row r="56" spans="1:8" ht="21">
      <c r="A56" s="128" t="s">
        <v>15</v>
      </c>
      <c r="B56" s="128"/>
      <c r="C56" s="128"/>
      <c r="D56" s="128"/>
      <c r="E56" s="128"/>
      <c r="F56" s="128"/>
      <c r="G56" s="128"/>
      <c r="H56" s="128"/>
    </row>
    <row r="57" spans="1:8" ht="21">
      <c r="A57" s="129" t="s">
        <v>2</v>
      </c>
      <c r="B57" s="129" t="s">
        <v>3</v>
      </c>
      <c r="C57" s="130" t="s">
        <v>4</v>
      </c>
      <c r="D57" s="129" t="s">
        <v>5</v>
      </c>
      <c r="E57" s="129" t="s">
        <v>6</v>
      </c>
      <c r="F57" s="129"/>
      <c r="G57" s="31" t="s">
        <v>7</v>
      </c>
      <c r="H57" s="31" t="s">
        <v>8</v>
      </c>
    </row>
    <row r="58" spans="1:8" ht="21">
      <c r="A58" s="129"/>
      <c r="B58" s="129"/>
      <c r="C58" s="130"/>
      <c r="D58" s="129"/>
      <c r="E58" s="32" t="s">
        <v>9</v>
      </c>
      <c r="F58" s="32" t="s">
        <v>10</v>
      </c>
      <c r="G58" s="33" t="s">
        <v>11</v>
      </c>
      <c r="H58" s="33" t="s">
        <v>12</v>
      </c>
    </row>
    <row r="59" spans="1:8" ht="21">
      <c r="A59" s="34">
        <v>1</v>
      </c>
      <c r="B59" s="35" t="s">
        <v>160</v>
      </c>
      <c r="C59" s="53">
        <v>232356</v>
      </c>
      <c r="D59" s="34" t="s">
        <v>0</v>
      </c>
      <c r="E59" s="34">
        <v>1</v>
      </c>
      <c r="F59" s="34" t="s">
        <v>0</v>
      </c>
      <c r="G59" s="37">
        <v>12</v>
      </c>
      <c r="H59" s="37">
        <v>1</v>
      </c>
    </row>
    <row r="60" spans="1:9" s="38" customFormat="1" ht="21">
      <c r="A60" s="34">
        <v>2</v>
      </c>
      <c r="B60" s="35" t="s">
        <v>159</v>
      </c>
      <c r="C60" s="53">
        <v>233252</v>
      </c>
      <c r="D60" s="34" t="s">
        <v>0</v>
      </c>
      <c r="E60" s="34">
        <v>1</v>
      </c>
      <c r="F60" s="34" t="s">
        <v>0</v>
      </c>
      <c r="G60" s="37">
        <v>12</v>
      </c>
      <c r="H60" s="37">
        <v>1</v>
      </c>
      <c r="I60" s="62"/>
    </row>
    <row r="61" spans="1:9" s="38" customFormat="1" ht="21">
      <c r="A61" s="34">
        <v>3</v>
      </c>
      <c r="B61" s="35" t="s">
        <v>95</v>
      </c>
      <c r="C61" s="53">
        <v>238748</v>
      </c>
      <c r="D61" s="34" t="s">
        <v>0</v>
      </c>
      <c r="E61" s="34" t="s">
        <v>0</v>
      </c>
      <c r="F61" s="34">
        <v>1</v>
      </c>
      <c r="G61" s="34">
        <v>0</v>
      </c>
      <c r="H61" s="34">
        <v>1</v>
      </c>
      <c r="I61" s="62"/>
    </row>
    <row r="62" spans="1:8" s="38" customFormat="1" ht="21.75" thickBot="1">
      <c r="A62" s="59"/>
      <c r="B62" s="56"/>
      <c r="C62" s="60"/>
      <c r="D62" s="56"/>
      <c r="E62" s="59"/>
      <c r="F62" s="56"/>
      <c r="G62" s="59"/>
      <c r="H62" s="42">
        <f>SUM(H59:H61)</f>
        <v>3</v>
      </c>
    </row>
    <row r="63" spans="1:8" ht="21.75" thickTop="1">
      <c r="A63" s="39"/>
      <c r="B63" s="40"/>
      <c r="C63" s="41"/>
      <c r="D63" s="40"/>
      <c r="E63" s="39"/>
      <c r="F63" s="40"/>
      <c r="G63" s="39"/>
      <c r="H63" s="39"/>
    </row>
    <row r="64" spans="1:8" ht="21">
      <c r="A64" s="39"/>
      <c r="B64" s="40" t="s">
        <v>184</v>
      </c>
      <c r="C64" s="47"/>
      <c r="D64" s="48"/>
      <c r="E64" s="39"/>
      <c r="F64" s="40"/>
      <c r="G64" s="39"/>
      <c r="H64" s="39"/>
    </row>
    <row r="65" spans="1:8" ht="21">
      <c r="A65" s="39"/>
      <c r="B65" s="40"/>
      <c r="C65" s="41"/>
      <c r="D65" s="40"/>
      <c r="E65" s="39"/>
      <c r="F65" s="40"/>
      <c r="G65" s="39"/>
      <c r="H65" s="39"/>
    </row>
    <row r="66" spans="1:8" ht="21">
      <c r="A66" s="39"/>
      <c r="B66" s="40"/>
      <c r="C66" s="41"/>
      <c r="D66" s="40"/>
      <c r="E66" s="39"/>
      <c r="F66" s="40"/>
      <c r="G66" s="39"/>
      <c r="H66" s="39"/>
    </row>
    <row r="67" spans="1:8" ht="21">
      <c r="A67" s="39"/>
      <c r="B67" s="40"/>
      <c r="C67" s="41"/>
      <c r="D67" s="40"/>
      <c r="E67" s="39"/>
      <c r="F67" s="40"/>
      <c r="G67" s="39"/>
      <c r="H67" s="39"/>
    </row>
    <row r="68" spans="1:8" ht="21">
      <c r="A68" s="127" t="s">
        <v>17</v>
      </c>
      <c r="B68" s="127"/>
      <c r="C68" s="127"/>
      <c r="D68" s="127"/>
      <c r="E68" s="127"/>
      <c r="F68" s="127"/>
      <c r="G68" s="127"/>
      <c r="H68" s="127"/>
    </row>
    <row r="69" spans="1:8" ht="21">
      <c r="A69" s="127" t="str">
        <f>A2</f>
        <v>เทคโนโลยีสถาปัตยกรรม ประจำปีการศึกษา 2560</v>
      </c>
      <c r="B69" s="127"/>
      <c r="C69" s="127"/>
      <c r="D69" s="127"/>
      <c r="E69" s="127"/>
      <c r="F69" s="127"/>
      <c r="G69" s="127"/>
      <c r="H69" s="127"/>
    </row>
    <row r="70" spans="1:8" ht="24" customHeight="1">
      <c r="A70" s="131" t="s">
        <v>16</v>
      </c>
      <c r="B70" s="131"/>
      <c r="C70" s="131"/>
      <c r="D70" s="131"/>
      <c r="E70" s="131"/>
      <c r="F70" s="131"/>
      <c r="G70" s="131"/>
      <c r="H70" s="131"/>
    </row>
    <row r="71" spans="1:8" ht="21">
      <c r="A71" s="129" t="s">
        <v>2</v>
      </c>
      <c r="B71" s="129" t="s">
        <v>3</v>
      </c>
      <c r="C71" s="130" t="s">
        <v>4</v>
      </c>
      <c r="D71" s="129" t="s">
        <v>5</v>
      </c>
      <c r="E71" s="129" t="s">
        <v>6</v>
      </c>
      <c r="F71" s="129"/>
      <c r="G71" s="31" t="s">
        <v>7</v>
      </c>
      <c r="H71" s="31" t="s">
        <v>8</v>
      </c>
    </row>
    <row r="72" spans="1:8" ht="21">
      <c r="A72" s="129"/>
      <c r="B72" s="129"/>
      <c r="C72" s="130"/>
      <c r="D72" s="129"/>
      <c r="E72" s="32" t="s">
        <v>9</v>
      </c>
      <c r="F72" s="32" t="s">
        <v>10</v>
      </c>
      <c r="G72" s="33" t="s">
        <v>11</v>
      </c>
      <c r="H72" s="33" t="s">
        <v>12</v>
      </c>
    </row>
    <row r="73" spans="1:8" ht="21">
      <c r="A73" s="132" t="s">
        <v>131</v>
      </c>
      <c r="B73" s="133"/>
      <c r="C73" s="133"/>
      <c r="D73" s="133"/>
      <c r="E73" s="133"/>
      <c r="F73" s="133"/>
      <c r="G73" s="133"/>
      <c r="H73" s="134"/>
    </row>
  </sheetData>
  <sheetProtection/>
  <mergeCells count="41">
    <mergeCell ref="A73:H73"/>
    <mergeCell ref="A68:H68"/>
    <mergeCell ref="A69:H69"/>
    <mergeCell ref="A70:H70"/>
    <mergeCell ref="A71:A72"/>
    <mergeCell ref="B71:B72"/>
    <mergeCell ref="C71:C72"/>
    <mergeCell ref="D71:D72"/>
    <mergeCell ref="E71:F71"/>
    <mergeCell ref="A54:H54"/>
    <mergeCell ref="A55:H55"/>
    <mergeCell ref="A56:H56"/>
    <mergeCell ref="A57:A58"/>
    <mergeCell ref="B57:B58"/>
    <mergeCell ref="C57:C58"/>
    <mergeCell ref="D57:D58"/>
    <mergeCell ref="E57:F57"/>
    <mergeCell ref="A41:H41"/>
    <mergeCell ref="A42:H42"/>
    <mergeCell ref="A43:H43"/>
    <mergeCell ref="A44:A45"/>
    <mergeCell ref="B44:B45"/>
    <mergeCell ref="C44:C45"/>
    <mergeCell ref="D44:D45"/>
    <mergeCell ref="E44:F44"/>
    <mergeCell ref="A15:H15"/>
    <mergeCell ref="A16:H16"/>
    <mergeCell ref="A17:H17"/>
    <mergeCell ref="A18:A19"/>
    <mergeCell ref="B18:B19"/>
    <mergeCell ref="C18:C19"/>
    <mergeCell ref="D18:D19"/>
    <mergeCell ref="E18:F18"/>
    <mergeCell ref="A1:H1"/>
    <mergeCell ref="A2:H2"/>
    <mergeCell ref="A3:H3"/>
    <mergeCell ref="A4:A5"/>
    <mergeCell ref="B4:B5"/>
    <mergeCell ref="C4:C5"/>
    <mergeCell ref="D4:D5"/>
    <mergeCell ref="E4:F4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66"/>
  <sheetViews>
    <sheetView view="pageBreakPreview" zoomScaleSheetLayoutView="100" zoomScalePageLayoutView="0" workbookViewId="0" topLeftCell="A67">
      <selection activeCell="J8" sqref="J8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7.7109375" style="50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9" width="9.00390625" style="62" customWidth="1"/>
    <col min="10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191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29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29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ht="21">
      <c r="A6" s="132" t="s">
        <v>132</v>
      </c>
      <c r="B6" s="133"/>
      <c r="C6" s="133"/>
      <c r="D6" s="133"/>
      <c r="E6" s="133"/>
      <c r="F6" s="133"/>
      <c r="G6" s="133"/>
      <c r="H6" s="134"/>
    </row>
    <row r="7" spans="1:8" ht="21">
      <c r="A7" s="39"/>
      <c r="B7" s="40"/>
      <c r="C7" s="40"/>
      <c r="D7" s="40"/>
      <c r="E7" s="39"/>
      <c r="F7" s="40"/>
      <c r="G7" s="39"/>
      <c r="H7" s="43"/>
    </row>
    <row r="8" spans="1:8" ht="21">
      <c r="A8" s="39"/>
      <c r="B8" s="40"/>
      <c r="C8" s="40"/>
      <c r="D8" s="40"/>
      <c r="E8" s="39"/>
      <c r="F8" s="40"/>
      <c r="G8" s="39"/>
      <c r="H8" s="43"/>
    </row>
    <row r="9" spans="1:8" ht="21">
      <c r="A9" s="39"/>
      <c r="B9" s="40"/>
      <c r="C9" s="40"/>
      <c r="D9" s="40"/>
      <c r="E9" s="39"/>
      <c r="F9" s="40"/>
      <c r="G9" s="39"/>
      <c r="H9" s="43"/>
    </row>
    <row r="10" spans="1:8" ht="21">
      <c r="A10" s="39"/>
      <c r="B10" s="40"/>
      <c r="C10" s="40"/>
      <c r="D10" s="40"/>
      <c r="E10" s="39"/>
      <c r="F10" s="40"/>
      <c r="G10" s="39"/>
      <c r="H10" s="43"/>
    </row>
    <row r="11" spans="1:8" ht="21">
      <c r="A11" s="39"/>
      <c r="B11" s="40"/>
      <c r="C11" s="40"/>
      <c r="D11" s="40"/>
      <c r="E11" s="39"/>
      <c r="F11" s="40"/>
      <c r="G11" s="39"/>
      <c r="H11" s="43"/>
    </row>
    <row r="12" spans="1:8" ht="21">
      <c r="A12" s="39"/>
      <c r="B12" s="40"/>
      <c r="C12" s="40"/>
      <c r="D12" s="40"/>
      <c r="E12" s="39"/>
      <c r="F12" s="40"/>
      <c r="G12" s="39"/>
      <c r="H12" s="43"/>
    </row>
    <row r="13" spans="1:8" ht="21">
      <c r="A13" s="39"/>
      <c r="B13" s="40"/>
      <c r="C13" s="40"/>
      <c r="D13" s="40"/>
      <c r="E13" s="39"/>
      <c r="F13" s="40"/>
      <c r="G13" s="39"/>
      <c r="H13" s="43"/>
    </row>
    <row r="14" spans="1:8" ht="21">
      <c r="A14" s="127" t="s">
        <v>18</v>
      </c>
      <c r="B14" s="127"/>
      <c r="C14" s="127"/>
      <c r="D14" s="127"/>
      <c r="E14" s="127"/>
      <c r="F14" s="127"/>
      <c r="G14" s="127"/>
      <c r="H14" s="127"/>
    </row>
    <row r="15" spans="1:8" ht="21">
      <c r="A15" s="127" t="str">
        <f>A2</f>
        <v>สาขาวิชาสถาปัตยกรรมภายใน ประจำปีการศึกษา 2560</v>
      </c>
      <c r="B15" s="127"/>
      <c r="C15" s="127"/>
      <c r="D15" s="127"/>
      <c r="E15" s="127"/>
      <c r="F15" s="127"/>
      <c r="G15" s="127"/>
      <c r="H15" s="127"/>
    </row>
    <row r="16" spans="1:8" ht="21">
      <c r="A16" s="128" t="s">
        <v>13</v>
      </c>
      <c r="B16" s="128"/>
      <c r="C16" s="128"/>
      <c r="D16" s="128"/>
      <c r="E16" s="128"/>
      <c r="F16" s="128"/>
      <c r="G16" s="128"/>
      <c r="H16" s="128"/>
    </row>
    <row r="17" spans="1:8" ht="21">
      <c r="A17" s="129" t="s">
        <v>2</v>
      </c>
      <c r="B17" s="129" t="s">
        <v>3</v>
      </c>
      <c r="C17" s="129" t="s">
        <v>4</v>
      </c>
      <c r="D17" s="129" t="s">
        <v>5</v>
      </c>
      <c r="E17" s="129" t="s">
        <v>6</v>
      </c>
      <c r="F17" s="129"/>
      <c r="G17" s="31" t="s">
        <v>7</v>
      </c>
      <c r="H17" s="31" t="s">
        <v>8</v>
      </c>
    </row>
    <row r="18" spans="1:8" ht="21">
      <c r="A18" s="129"/>
      <c r="B18" s="129"/>
      <c r="C18" s="129"/>
      <c r="D18" s="129"/>
      <c r="E18" s="32" t="s">
        <v>9</v>
      </c>
      <c r="F18" s="32" t="s">
        <v>10</v>
      </c>
      <c r="G18" s="33" t="s">
        <v>11</v>
      </c>
      <c r="H18" s="33" t="s">
        <v>12</v>
      </c>
    </row>
    <row r="19" spans="1:9" s="38" customFormat="1" ht="21">
      <c r="A19" s="34">
        <v>1</v>
      </c>
      <c r="B19" s="35" t="s">
        <v>92</v>
      </c>
      <c r="C19" s="53">
        <v>238749</v>
      </c>
      <c r="D19" s="34" t="s">
        <v>0</v>
      </c>
      <c r="E19" s="34">
        <v>1</v>
      </c>
      <c r="F19" s="34" t="s">
        <v>0</v>
      </c>
      <c r="G19" s="34">
        <v>12</v>
      </c>
      <c r="H19" s="34">
        <v>1</v>
      </c>
      <c r="I19" s="62"/>
    </row>
    <row r="20" spans="1:9" s="38" customFormat="1" ht="21">
      <c r="A20" s="34">
        <v>2</v>
      </c>
      <c r="B20" s="35" t="s">
        <v>97</v>
      </c>
      <c r="C20" s="53">
        <v>237746</v>
      </c>
      <c r="D20" s="34" t="s">
        <v>0</v>
      </c>
      <c r="E20" s="34">
        <v>1</v>
      </c>
      <c r="F20" s="34" t="s">
        <v>0</v>
      </c>
      <c r="G20" s="34">
        <v>12</v>
      </c>
      <c r="H20" s="34">
        <v>1</v>
      </c>
      <c r="I20" s="62"/>
    </row>
    <row r="21" spans="1:9" s="38" customFormat="1" ht="21">
      <c r="A21" s="34">
        <v>3</v>
      </c>
      <c r="B21" s="35" t="s">
        <v>21</v>
      </c>
      <c r="C21" s="53">
        <v>237210</v>
      </c>
      <c r="D21" s="34" t="s">
        <v>0</v>
      </c>
      <c r="E21" s="34">
        <v>1</v>
      </c>
      <c r="F21" s="34" t="s">
        <v>0</v>
      </c>
      <c r="G21" s="34">
        <v>12</v>
      </c>
      <c r="H21" s="34">
        <v>1</v>
      </c>
      <c r="I21" s="62"/>
    </row>
    <row r="22" spans="1:9" s="38" customFormat="1" ht="21">
      <c r="A22" s="34">
        <v>4</v>
      </c>
      <c r="B22" s="35" t="s">
        <v>107</v>
      </c>
      <c r="C22" s="53">
        <v>240400</v>
      </c>
      <c r="D22" s="34" t="s">
        <v>0</v>
      </c>
      <c r="E22" s="34">
        <v>1</v>
      </c>
      <c r="F22" s="34" t="s">
        <v>0</v>
      </c>
      <c r="G22" s="34">
        <v>12</v>
      </c>
      <c r="H22" s="34">
        <v>1</v>
      </c>
      <c r="I22" s="62"/>
    </row>
    <row r="23" spans="1:9" s="38" customFormat="1" ht="21">
      <c r="A23" s="34">
        <v>5</v>
      </c>
      <c r="B23" s="35" t="s">
        <v>108</v>
      </c>
      <c r="C23" s="53">
        <v>240605</v>
      </c>
      <c r="D23" s="34" t="s">
        <v>0</v>
      </c>
      <c r="E23" s="34">
        <v>1</v>
      </c>
      <c r="F23" s="34" t="s">
        <v>0</v>
      </c>
      <c r="G23" s="34">
        <v>12</v>
      </c>
      <c r="H23" s="34">
        <v>1</v>
      </c>
      <c r="I23" s="62"/>
    </row>
    <row r="24" spans="1:9" s="38" customFormat="1" ht="21">
      <c r="A24" s="34">
        <v>6</v>
      </c>
      <c r="B24" s="35" t="s">
        <v>122</v>
      </c>
      <c r="C24" s="53">
        <v>232356</v>
      </c>
      <c r="D24" s="34" t="s">
        <v>0</v>
      </c>
      <c r="E24" s="34">
        <v>1</v>
      </c>
      <c r="F24" s="34" t="s">
        <v>0</v>
      </c>
      <c r="G24" s="34">
        <v>12</v>
      </c>
      <c r="H24" s="34">
        <v>1</v>
      </c>
      <c r="I24" s="62"/>
    </row>
    <row r="25" spans="1:9" s="38" customFormat="1" ht="21">
      <c r="A25" s="34">
        <v>7</v>
      </c>
      <c r="B25" s="35" t="s">
        <v>123</v>
      </c>
      <c r="C25" s="53">
        <v>231622</v>
      </c>
      <c r="D25" s="34" t="s">
        <v>0</v>
      </c>
      <c r="E25" s="34">
        <v>1</v>
      </c>
      <c r="F25" s="34" t="s">
        <v>0</v>
      </c>
      <c r="G25" s="34">
        <v>12</v>
      </c>
      <c r="H25" s="34">
        <v>1</v>
      </c>
      <c r="I25" s="62"/>
    </row>
    <row r="26" spans="1:9" s="38" customFormat="1" ht="21">
      <c r="A26" s="34">
        <v>8</v>
      </c>
      <c r="B26" s="35" t="s">
        <v>124</v>
      </c>
      <c r="C26" s="53">
        <v>233976</v>
      </c>
      <c r="D26" s="34" t="s">
        <v>0</v>
      </c>
      <c r="E26" s="34">
        <v>1</v>
      </c>
      <c r="F26" s="34" t="s">
        <v>0</v>
      </c>
      <c r="G26" s="34">
        <v>12</v>
      </c>
      <c r="H26" s="34">
        <v>1</v>
      </c>
      <c r="I26" s="62"/>
    </row>
    <row r="27" spans="1:9" s="38" customFormat="1" ht="21.75" thickBot="1">
      <c r="A27" s="55"/>
      <c r="B27" s="56"/>
      <c r="C27" s="58"/>
      <c r="D27" s="56"/>
      <c r="E27" s="58"/>
      <c r="F27" s="56"/>
      <c r="G27" s="59"/>
      <c r="H27" s="42">
        <f>SUM(H19:H26)</f>
        <v>8</v>
      </c>
      <c r="I27" s="62"/>
    </row>
    <row r="28" spans="1:8" ht="21.75" thickTop="1">
      <c r="A28" s="46"/>
      <c r="B28" s="40"/>
      <c r="C28" s="48"/>
      <c r="D28" s="48"/>
      <c r="E28" s="39"/>
      <c r="F28" s="40"/>
      <c r="G28" s="39"/>
      <c r="H28" s="39"/>
    </row>
    <row r="29" spans="1:8" ht="21">
      <c r="A29" s="46"/>
      <c r="B29" s="40"/>
      <c r="C29" s="48"/>
      <c r="D29" s="48"/>
      <c r="E29" s="39"/>
      <c r="F29" s="40"/>
      <c r="G29" s="39"/>
      <c r="H29" s="39"/>
    </row>
    <row r="30" spans="1:8" ht="21">
      <c r="A30" s="46"/>
      <c r="B30" s="40"/>
      <c r="C30" s="48"/>
      <c r="D30" s="48"/>
      <c r="E30" s="39"/>
      <c r="F30" s="40"/>
      <c r="G30" s="39"/>
      <c r="H30" s="39"/>
    </row>
    <row r="31" spans="1:8" ht="21">
      <c r="A31" s="46"/>
      <c r="B31" s="40"/>
      <c r="C31" s="48"/>
      <c r="D31" s="48"/>
      <c r="E31" s="39"/>
      <c r="F31" s="40"/>
      <c r="G31" s="39"/>
      <c r="H31" s="39"/>
    </row>
    <row r="32" spans="1:8" ht="21">
      <c r="A32" s="46"/>
      <c r="B32" s="40"/>
      <c r="C32" s="48"/>
      <c r="D32" s="48"/>
      <c r="E32" s="39"/>
      <c r="F32" s="40"/>
      <c r="G32" s="39"/>
      <c r="H32" s="39"/>
    </row>
    <row r="33" spans="1:8" ht="21">
      <c r="A33" s="46"/>
      <c r="B33" s="40"/>
      <c r="C33" s="48"/>
      <c r="D33" s="48"/>
      <c r="E33" s="39"/>
      <c r="F33" s="40"/>
      <c r="G33" s="39"/>
      <c r="H33" s="39"/>
    </row>
    <row r="34" spans="1:8" ht="21">
      <c r="A34" s="131" t="s">
        <v>17</v>
      </c>
      <c r="B34" s="131"/>
      <c r="C34" s="131"/>
      <c r="D34" s="131"/>
      <c r="E34" s="131"/>
      <c r="F34" s="131"/>
      <c r="G34" s="131"/>
      <c r="H34" s="131"/>
    </row>
    <row r="35" spans="1:8" ht="21">
      <c r="A35" s="127" t="str">
        <f>A2</f>
        <v>สาขาวิชาสถาปัตยกรรมภายใน ประจำปีการศึกษา 2560</v>
      </c>
      <c r="B35" s="127"/>
      <c r="C35" s="127"/>
      <c r="D35" s="127"/>
      <c r="E35" s="127"/>
      <c r="F35" s="127"/>
      <c r="G35" s="127"/>
      <c r="H35" s="127"/>
    </row>
    <row r="36" spans="1:8" ht="21">
      <c r="A36" s="128" t="s">
        <v>14</v>
      </c>
      <c r="B36" s="128"/>
      <c r="C36" s="128"/>
      <c r="D36" s="128"/>
      <c r="E36" s="128"/>
      <c r="F36" s="128"/>
      <c r="G36" s="128"/>
      <c r="H36" s="128"/>
    </row>
    <row r="37" spans="1:8" ht="21">
      <c r="A37" s="129" t="s">
        <v>2</v>
      </c>
      <c r="B37" s="129" t="s">
        <v>3</v>
      </c>
      <c r="C37" s="129" t="s">
        <v>4</v>
      </c>
      <c r="D37" s="129" t="s">
        <v>5</v>
      </c>
      <c r="E37" s="129" t="s">
        <v>6</v>
      </c>
      <c r="F37" s="129"/>
      <c r="G37" s="31" t="s">
        <v>7</v>
      </c>
      <c r="H37" s="31" t="s">
        <v>8</v>
      </c>
    </row>
    <row r="38" spans="1:8" ht="21">
      <c r="A38" s="129"/>
      <c r="B38" s="129"/>
      <c r="C38" s="129"/>
      <c r="D38" s="129"/>
      <c r="E38" s="32" t="s">
        <v>9</v>
      </c>
      <c r="F38" s="32" t="s">
        <v>10</v>
      </c>
      <c r="G38" s="33" t="s">
        <v>11</v>
      </c>
      <c r="H38" s="33" t="s">
        <v>12</v>
      </c>
    </row>
    <row r="39" spans="1:8" ht="21">
      <c r="A39" s="132" t="s">
        <v>134</v>
      </c>
      <c r="B39" s="133"/>
      <c r="C39" s="133"/>
      <c r="D39" s="133"/>
      <c r="E39" s="133"/>
      <c r="F39" s="133"/>
      <c r="G39" s="133"/>
      <c r="H39" s="134"/>
    </row>
    <row r="40" spans="1:8" ht="21">
      <c r="A40" s="39"/>
      <c r="B40" s="40"/>
      <c r="C40" s="40"/>
      <c r="D40" s="40"/>
      <c r="E40" s="39"/>
      <c r="F40" s="40"/>
      <c r="G40" s="39"/>
      <c r="H40" s="43"/>
    </row>
    <row r="41" spans="1:8" ht="21">
      <c r="A41" s="39"/>
      <c r="B41" s="40"/>
      <c r="C41" s="40"/>
      <c r="D41" s="40"/>
      <c r="E41" s="39"/>
      <c r="F41" s="40"/>
      <c r="G41" s="39"/>
      <c r="H41" s="43"/>
    </row>
    <row r="42" spans="1:8" ht="21">
      <c r="A42" s="39"/>
      <c r="B42" s="40"/>
      <c r="C42" s="40"/>
      <c r="D42" s="40"/>
      <c r="E42" s="39"/>
      <c r="F42" s="40"/>
      <c r="G42" s="39"/>
      <c r="H42" s="43"/>
    </row>
    <row r="43" spans="1:8" ht="21">
      <c r="A43" s="39"/>
      <c r="B43" s="40"/>
      <c r="C43" s="40"/>
      <c r="D43" s="40"/>
      <c r="E43" s="39"/>
      <c r="F43" s="40"/>
      <c r="G43" s="39"/>
      <c r="H43" s="43"/>
    </row>
    <row r="44" spans="1:8" ht="21">
      <c r="A44" s="39"/>
      <c r="B44" s="40"/>
      <c r="C44" s="40"/>
      <c r="D44" s="40"/>
      <c r="E44" s="39"/>
      <c r="F44" s="40"/>
      <c r="G44" s="39"/>
      <c r="H44" s="43"/>
    </row>
    <row r="45" spans="1:8" ht="21">
      <c r="A45" s="39"/>
      <c r="B45" s="40"/>
      <c r="C45" s="40"/>
      <c r="D45" s="40"/>
      <c r="E45" s="39"/>
      <c r="F45" s="40"/>
      <c r="G45" s="39"/>
      <c r="H45" s="43"/>
    </row>
    <row r="46" spans="1:8" ht="21">
      <c r="A46" s="39"/>
      <c r="B46" s="40"/>
      <c r="C46" s="40"/>
      <c r="D46" s="40"/>
      <c r="E46" s="39"/>
      <c r="F46" s="40"/>
      <c r="G46" s="39"/>
      <c r="H46" s="43"/>
    </row>
    <row r="47" spans="1:8" ht="21">
      <c r="A47" s="127" t="s">
        <v>18</v>
      </c>
      <c r="B47" s="127"/>
      <c r="C47" s="127"/>
      <c r="D47" s="127"/>
      <c r="E47" s="127"/>
      <c r="F47" s="127"/>
      <c r="G47" s="127"/>
      <c r="H47" s="127"/>
    </row>
    <row r="48" spans="1:8" ht="21">
      <c r="A48" s="127" t="str">
        <f>A2</f>
        <v>สาขาวิชาสถาปัตยกรรมภายใน ประจำปีการศึกษา 2560</v>
      </c>
      <c r="B48" s="127"/>
      <c r="C48" s="127"/>
      <c r="D48" s="127"/>
      <c r="E48" s="127"/>
      <c r="F48" s="127"/>
      <c r="G48" s="127"/>
      <c r="H48" s="127"/>
    </row>
    <row r="49" spans="1:8" ht="21">
      <c r="A49" s="128" t="s">
        <v>15</v>
      </c>
      <c r="B49" s="128"/>
      <c r="C49" s="128"/>
      <c r="D49" s="128"/>
      <c r="E49" s="128"/>
      <c r="F49" s="128"/>
      <c r="G49" s="128"/>
      <c r="H49" s="128"/>
    </row>
    <row r="50" spans="1:8" ht="21">
      <c r="A50" s="129" t="s">
        <v>2</v>
      </c>
      <c r="B50" s="129" t="s">
        <v>3</v>
      </c>
      <c r="C50" s="129" t="s">
        <v>4</v>
      </c>
      <c r="D50" s="129" t="s">
        <v>5</v>
      </c>
      <c r="E50" s="129" t="s">
        <v>6</v>
      </c>
      <c r="F50" s="129"/>
      <c r="G50" s="31" t="s">
        <v>7</v>
      </c>
      <c r="H50" s="31" t="s">
        <v>8</v>
      </c>
    </row>
    <row r="51" spans="1:8" ht="21">
      <c r="A51" s="129"/>
      <c r="B51" s="129"/>
      <c r="C51" s="129"/>
      <c r="D51" s="129"/>
      <c r="E51" s="32" t="s">
        <v>9</v>
      </c>
      <c r="F51" s="32" t="s">
        <v>10</v>
      </c>
      <c r="G51" s="33" t="s">
        <v>11</v>
      </c>
      <c r="H51" s="33" t="s">
        <v>12</v>
      </c>
    </row>
    <row r="52" spans="1:8" ht="21">
      <c r="A52" s="140" t="s">
        <v>132</v>
      </c>
      <c r="B52" s="141"/>
      <c r="C52" s="141"/>
      <c r="D52" s="141"/>
      <c r="E52" s="141"/>
      <c r="F52" s="141"/>
      <c r="G52" s="141"/>
      <c r="H52" s="142"/>
    </row>
    <row r="53" spans="1:8" ht="21">
      <c r="A53" s="39"/>
      <c r="B53" s="40"/>
      <c r="C53" s="40"/>
      <c r="D53" s="40"/>
      <c r="E53" s="39"/>
      <c r="F53" s="40"/>
      <c r="G53" s="39"/>
      <c r="H53" s="39"/>
    </row>
    <row r="54" spans="1:8" ht="21">
      <c r="A54" s="39"/>
      <c r="B54" s="40"/>
      <c r="C54" s="40"/>
      <c r="D54" s="40"/>
      <c r="E54" s="39"/>
      <c r="F54" s="40"/>
      <c r="G54" s="39"/>
      <c r="H54" s="39"/>
    </row>
    <row r="55" spans="1:8" ht="21">
      <c r="A55" s="39"/>
      <c r="B55" s="40"/>
      <c r="C55" s="40"/>
      <c r="D55" s="40"/>
      <c r="E55" s="39"/>
      <c r="F55" s="40"/>
      <c r="G55" s="39"/>
      <c r="H55" s="39"/>
    </row>
    <row r="56" spans="1:8" ht="21">
      <c r="A56" s="39"/>
      <c r="B56" s="40"/>
      <c r="C56" s="40"/>
      <c r="D56" s="40"/>
      <c r="E56" s="39"/>
      <c r="F56" s="40"/>
      <c r="G56" s="39"/>
      <c r="H56" s="39"/>
    </row>
    <row r="57" spans="1:8" ht="21">
      <c r="A57" s="39"/>
      <c r="B57" s="40"/>
      <c r="C57" s="40"/>
      <c r="D57" s="40"/>
      <c r="E57" s="39"/>
      <c r="F57" s="40"/>
      <c r="G57" s="39"/>
      <c r="H57" s="39"/>
    </row>
    <row r="58" spans="1:8" ht="21">
      <c r="A58" s="39"/>
      <c r="B58" s="40"/>
      <c r="C58" s="40"/>
      <c r="D58" s="40"/>
      <c r="E58" s="39"/>
      <c r="F58" s="40"/>
      <c r="G58" s="39"/>
      <c r="H58" s="39"/>
    </row>
    <row r="59" spans="1:8" ht="21">
      <c r="A59" s="39"/>
      <c r="B59" s="40"/>
      <c r="C59" s="40"/>
      <c r="D59" s="40"/>
      <c r="E59" s="39"/>
      <c r="F59" s="40"/>
      <c r="G59" s="39"/>
      <c r="H59" s="39"/>
    </row>
    <row r="60" spans="1:8" ht="21">
      <c r="A60" s="39"/>
      <c r="B60" s="40"/>
      <c r="C60" s="40"/>
      <c r="D60" s="40"/>
      <c r="E60" s="39"/>
      <c r="F60" s="40"/>
      <c r="G60" s="39"/>
      <c r="H60" s="39"/>
    </row>
    <row r="61" spans="1:8" ht="21">
      <c r="A61" s="127" t="s">
        <v>17</v>
      </c>
      <c r="B61" s="127"/>
      <c r="C61" s="127"/>
      <c r="D61" s="127"/>
      <c r="E61" s="127"/>
      <c r="F61" s="127"/>
      <c r="G61" s="127"/>
      <c r="H61" s="127"/>
    </row>
    <row r="62" spans="1:8" ht="21">
      <c r="A62" s="127" t="str">
        <f>A2</f>
        <v>สาขาวิชาสถาปัตยกรรมภายใน ประจำปีการศึกษา 2560</v>
      </c>
      <c r="B62" s="127"/>
      <c r="C62" s="127"/>
      <c r="D62" s="127"/>
      <c r="E62" s="127"/>
      <c r="F62" s="127"/>
      <c r="G62" s="127"/>
      <c r="H62" s="127"/>
    </row>
    <row r="63" spans="1:8" ht="24" customHeight="1">
      <c r="A63" s="131" t="s">
        <v>16</v>
      </c>
      <c r="B63" s="131"/>
      <c r="C63" s="131"/>
      <c r="D63" s="131"/>
      <c r="E63" s="131"/>
      <c r="F63" s="131"/>
      <c r="G63" s="131"/>
      <c r="H63" s="131"/>
    </row>
    <row r="64" spans="1:8" ht="21">
      <c r="A64" s="129" t="s">
        <v>2</v>
      </c>
      <c r="B64" s="129" t="s">
        <v>3</v>
      </c>
      <c r="C64" s="129" t="s">
        <v>4</v>
      </c>
      <c r="D64" s="129" t="s">
        <v>5</v>
      </c>
      <c r="E64" s="129" t="s">
        <v>6</v>
      </c>
      <c r="F64" s="129"/>
      <c r="G64" s="31" t="s">
        <v>7</v>
      </c>
      <c r="H64" s="31" t="s">
        <v>8</v>
      </c>
    </row>
    <row r="65" spans="1:8" ht="21">
      <c r="A65" s="129"/>
      <c r="B65" s="129"/>
      <c r="C65" s="129"/>
      <c r="D65" s="129"/>
      <c r="E65" s="32" t="s">
        <v>9</v>
      </c>
      <c r="F65" s="32" t="s">
        <v>10</v>
      </c>
      <c r="G65" s="33" t="s">
        <v>11</v>
      </c>
      <c r="H65" s="33" t="s">
        <v>12</v>
      </c>
    </row>
    <row r="66" spans="1:8" ht="21">
      <c r="A66" s="132" t="s">
        <v>131</v>
      </c>
      <c r="B66" s="133"/>
      <c r="C66" s="133"/>
      <c r="D66" s="133"/>
      <c r="E66" s="133"/>
      <c r="F66" s="133"/>
      <c r="G66" s="133"/>
      <c r="H66" s="134"/>
    </row>
  </sheetData>
  <sheetProtection/>
  <mergeCells count="44">
    <mergeCell ref="A52:H52"/>
    <mergeCell ref="A66:H66"/>
    <mergeCell ref="A61:H61"/>
    <mergeCell ref="A62:H62"/>
    <mergeCell ref="A63:H63"/>
    <mergeCell ref="A64:A65"/>
    <mergeCell ref="B64:B65"/>
    <mergeCell ref="C64:C65"/>
    <mergeCell ref="D64:D65"/>
    <mergeCell ref="E64:F64"/>
    <mergeCell ref="A34:H34"/>
    <mergeCell ref="A35:H35"/>
    <mergeCell ref="A36:H36"/>
    <mergeCell ref="A37:A38"/>
    <mergeCell ref="B37:B38"/>
    <mergeCell ref="C37:C38"/>
    <mergeCell ref="D37:D38"/>
    <mergeCell ref="E37:F37"/>
    <mergeCell ref="A39:H39"/>
    <mergeCell ref="A47:H47"/>
    <mergeCell ref="A48:H48"/>
    <mergeCell ref="A49:H49"/>
    <mergeCell ref="A50:A51"/>
    <mergeCell ref="B50:B51"/>
    <mergeCell ref="C50:C51"/>
    <mergeCell ref="D50:D51"/>
    <mergeCell ref="E50:F50"/>
    <mergeCell ref="A14:H14"/>
    <mergeCell ref="A15:H15"/>
    <mergeCell ref="A16:H16"/>
    <mergeCell ref="A17:A18"/>
    <mergeCell ref="B17:B18"/>
    <mergeCell ref="C17:C18"/>
    <mergeCell ref="D17:D18"/>
    <mergeCell ref="E17:F17"/>
    <mergeCell ref="A6:H6"/>
    <mergeCell ref="A1:H1"/>
    <mergeCell ref="A2:H2"/>
    <mergeCell ref="A3:H3"/>
    <mergeCell ref="A4:A5"/>
    <mergeCell ref="B4:B5"/>
    <mergeCell ref="C4:C5"/>
    <mergeCell ref="D4:D5"/>
    <mergeCell ref="E4:F4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3" max="255" man="1"/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83"/>
  <sheetViews>
    <sheetView view="pageBreakPreview" zoomScaleSheetLayoutView="100" zoomScalePageLayoutView="0" workbookViewId="0" topLeftCell="A93">
      <selection activeCell="D48" sqref="D48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9" width="9.00390625" style="52" customWidth="1"/>
    <col min="10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192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s="38" customFormat="1" ht="21">
      <c r="A6" s="34">
        <v>1</v>
      </c>
      <c r="B6" s="35" t="s">
        <v>115</v>
      </c>
      <c r="C6" s="53">
        <v>11475</v>
      </c>
      <c r="D6" s="34" t="s">
        <v>0</v>
      </c>
      <c r="E6" s="34">
        <v>1</v>
      </c>
      <c r="F6" s="34" t="s">
        <v>0</v>
      </c>
      <c r="G6" s="37">
        <v>12</v>
      </c>
      <c r="H6" s="37">
        <v>1</v>
      </c>
    </row>
    <row r="7" spans="1:8" s="38" customFormat="1" ht="21">
      <c r="A7" s="34">
        <v>2</v>
      </c>
      <c r="B7" s="35" t="s">
        <v>117</v>
      </c>
      <c r="C7" s="53">
        <v>47477</v>
      </c>
      <c r="D7" s="34" t="s">
        <v>0</v>
      </c>
      <c r="E7" s="34">
        <v>1</v>
      </c>
      <c r="F7" s="34" t="s">
        <v>0</v>
      </c>
      <c r="G7" s="37">
        <v>12</v>
      </c>
      <c r="H7" s="37">
        <v>1</v>
      </c>
    </row>
    <row r="8" spans="1:8" ht="21.75" thickBot="1">
      <c r="A8" s="87"/>
      <c r="B8" s="87"/>
      <c r="C8" s="88"/>
      <c r="D8" s="87"/>
      <c r="E8" s="87"/>
      <c r="F8" s="87"/>
      <c r="G8" s="87"/>
      <c r="H8" s="65">
        <f>SUM(H6:H7)</f>
        <v>2</v>
      </c>
    </row>
    <row r="9" spans="1:8" ht="21.75" thickTop="1">
      <c r="A9" s="87"/>
      <c r="B9" s="87"/>
      <c r="C9" s="88"/>
      <c r="D9" s="87"/>
      <c r="E9" s="87"/>
      <c r="F9" s="87"/>
      <c r="G9" s="87"/>
      <c r="H9" s="87"/>
    </row>
    <row r="10" spans="1:8" ht="21">
      <c r="A10" s="87"/>
      <c r="B10" s="87"/>
      <c r="C10" s="88"/>
      <c r="D10" s="87"/>
      <c r="E10" s="87"/>
      <c r="F10" s="87"/>
      <c r="G10" s="87"/>
      <c r="H10" s="87"/>
    </row>
    <row r="11" spans="1:8" ht="21">
      <c r="A11" s="87"/>
      <c r="B11" s="87"/>
      <c r="C11" s="88"/>
      <c r="D11" s="87"/>
      <c r="E11" s="87"/>
      <c r="F11" s="87"/>
      <c r="G11" s="87"/>
      <c r="H11" s="87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39"/>
      <c r="B13" s="40"/>
      <c r="C13" s="41"/>
      <c r="D13" s="40"/>
      <c r="E13" s="39"/>
      <c r="F13" s="40"/>
      <c r="G13" s="39"/>
      <c r="H13" s="43"/>
    </row>
    <row r="14" spans="1:8" ht="21">
      <c r="A14" s="39"/>
      <c r="B14" s="40"/>
      <c r="C14" s="41"/>
      <c r="D14" s="40"/>
      <c r="E14" s="39"/>
      <c r="F14" s="40"/>
      <c r="G14" s="39"/>
      <c r="H14" s="43"/>
    </row>
    <row r="15" spans="1:8" ht="21">
      <c r="A15" s="39"/>
      <c r="B15" s="40"/>
      <c r="C15" s="41"/>
      <c r="D15" s="40"/>
      <c r="E15" s="39"/>
      <c r="F15" s="40"/>
      <c r="G15" s="39"/>
      <c r="H15" s="43"/>
    </row>
    <row r="16" spans="1:8" ht="21">
      <c r="A16" s="39"/>
      <c r="B16" s="40"/>
      <c r="C16" s="41"/>
      <c r="D16" s="40"/>
      <c r="E16" s="39"/>
      <c r="F16" s="40"/>
      <c r="G16" s="39"/>
      <c r="H16" s="43"/>
    </row>
    <row r="17" spans="1:8" ht="21">
      <c r="A17" s="39"/>
      <c r="B17" s="40"/>
      <c r="C17" s="41"/>
      <c r="D17" s="40"/>
      <c r="E17" s="39"/>
      <c r="F17" s="40"/>
      <c r="G17" s="39"/>
      <c r="H17" s="43"/>
    </row>
    <row r="18" spans="1:8" ht="21">
      <c r="A18" s="127" t="s">
        <v>18</v>
      </c>
      <c r="B18" s="127"/>
      <c r="C18" s="127"/>
      <c r="D18" s="127"/>
      <c r="E18" s="127"/>
      <c r="F18" s="127"/>
      <c r="G18" s="127"/>
      <c r="H18" s="127"/>
    </row>
    <row r="19" spans="1:8" ht="21">
      <c r="A19" s="127" t="str">
        <f>A2</f>
        <v>วิศวกรรมโยธา ประจำปีการศึกษา 2560</v>
      </c>
      <c r="B19" s="127"/>
      <c r="C19" s="127"/>
      <c r="D19" s="127"/>
      <c r="E19" s="127"/>
      <c r="F19" s="127"/>
      <c r="G19" s="127"/>
      <c r="H19" s="127"/>
    </row>
    <row r="20" spans="1:8" ht="21">
      <c r="A20" s="128" t="s">
        <v>13</v>
      </c>
      <c r="B20" s="128"/>
      <c r="C20" s="128"/>
      <c r="D20" s="128"/>
      <c r="E20" s="128"/>
      <c r="F20" s="128"/>
      <c r="G20" s="128"/>
      <c r="H20" s="128"/>
    </row>
    <row r="21" spans="1:8" ht="21">
      <c r="A21" s="129" t="s">
        <v>2</v>
      </c>
      <c r="B21" s="129" t="s">
        <v>3</v>
      </c>
      <c r="C21" s="130" t="s">
        <v>4</v>
      </c>
      <c r="D21" s="129" t="s">
        <v>5</v>
      </c>
      <c r="E21" s="129" t="s">
        <v>6</v>
      </c>
      <c r="F21" s="129"/>
      <c r="G21" s="31" t="s">
        <v>7</v>
      </c>
      <c r="H21" s="31" t="s">
        <v>8</v>
      </c>
    </row>
    <row r="22" spans="1:8" ht="21">
      <c r="A22" s="129"/>
      <c r="B22" s="129"/>
      <c r="C22" s="130"/>
      <c r="D22" s="129"/>
      <c r="E22" s="32" t="s">
        <v>9</v>
      </c>
      <c r="F22" s="32" t="s">
        <v>10</v>
      </c>
      <c r="G22" s="33" t="s">
        <v>11</v>
      </c>
      <c r="H22" s="33" t="s">
        <v>12</v>
      </c>
    </row>
    <row r="23" spans="1:9" s="38" customFormat="1" ht="21">
      <c r="A23" s="34">
        <v>1</v>
      </c>
      <c r="B23" s="35" t="s">
        <v>94</v>
      </c>
      <c r="C23" s="53">
        <v>238537</v>
      </c>
      <c r="D23" s="34" t="s">
        <v>0</v>
      </c>
      <c r="E23" s="34">
        <v>1</v>
      </c>
      <c r="F23" s="34" t="s">
        <v>0</v>
      </c>
      <c r="G23" s="34">
        <v>12</v>
      </c>
      <c r="H23" s="34">
        <v>1</v>
      </c>
      <c r="I23" s="52"/>
    </row>
    <row r="24" spans="1:9" s="38" customFormat="1" ht="21">
      <c r="A24" s="34">
        <v>2</v>
      </c>
      <c r="B24" s="35" t="s">
        <v>101</v>
      </c>
      <c r="C24" s="53">
        <v>238384</v>
      </c>
      <c r="D24" s="34" t="s">
        <v>0</v>
      </c>
      <c r="E24" s="34">
        <v>1</v>
      </c>
      <c r="F24" s="34" t="s">
        <v>0</v>
      </c>
      <c r="G24" s="34">
        <v>12</v>
      </c>
      <c r="H24" s="34">
        <v>1</v>
      </c>
      <c r="I24" s="52"/>
    </row>
    <row r="25" spans="1:9" s="38" customFormat="1" ht="21">
      <c r="A25" s="34">
        <v>3</v>
      </c>
      <c r="B25" s="35" t="s">
        <v>102</v>
      </c>
      <c r="C25" s="53">
        <v>238537</v>
      </c>
      <c r="D25" s="34" t="s">
        <v>0</v>
      </c>
      <c r="E25" s="34">
        <v>1</v>
      </c>
      <c r="F25" s="34" t="s">
        <v>0</v>
      </c>
      <c r="G25" s="34">
        <v>12</v>
      </c>
      <c r="H25" s="34">
        <v>1</v>
      </c>
      <c r="I25" s="52"/>
    </row>
    <row r="26" spans="1:8" ht="21">
      <c r="A26" s="34">
        <v>4</v>
      </c>
      <c r="B26" s="35" t="s">
        <v>175</v>
      </c>
      <c r="C26" s="53">
        <v>229662</v>
      </c>
      <c r="D26" s="34" t="s">
        <v>0</v>
      </c>
      <c r="E26" s="34">
        <v>1</v>
      </c>
      <c r="F26" s="32" t="s">
        <v>0</v>
      </c>
      <c r="G26" s="34">
        <v>12</v>
      </c>
      <c r="H26" s="34">
        <v>1</v>
      </c>
    </row>
    <row r="27" spans="1:8" ht="21">
      <c r="A27" s="34">
        <v>5</v>
      </c>
      <c r="B27" s="45" t="s">
        <v>113</v>
      </c>
      <c r="C27" s="89">
        <v>14933</v>
      </c>
      <c r="D27" s="34" t="s">
        <v>0</v>
      </c>
      <c r="E27" s="34">
        <v>1</v>
      </c>
      <c r="F27" s="32" t="s">
        <v>0</v>
      </c>
      <c r="G27" s="34">
        <v>12</v>
      </c>
      <c r="H27" s="44">
        <v>1</v>
      </c>
    </row>
    <row r="28" spans="1:8" s="38" customFormat="1" ht="21">
      <c r="A28" s="34">
        <v>6</v>
      </c>
      <c r="B28" s="35" t="s">
        <v>106</v>
      </c>
      <c r="C28" s="53">
        <v>240406</v>
      </c>
      <c r="D28" s="34" t="s">
        <v>0</v>
      </c>
      <c r="E28" s="34">
        <v>1</v>
      </c>
      <c r="F28" s="34" t="s">
        <v>0</v>
      </c>
      <c r="G28" s="34">
        <v>12</v>
      </c>
      <c r="H28" s="34">
        <v>1</v>
      </c>
    </row>
    <row r="29" spans="1:8" ht="21.75" thickBot="1">
      <c r="A29" s="46"/>
      <c r="B29" s="40"/>
      <c r="C29" s="47"/>
      <c r="D29" s="48"/>
      <c r="E29" s="39"/>
      <c r="F29" s="40"/>
      <c r="G29" s="39"/>
      <c r="H29" s="42">
        <f>SUM(H23:H28)</f>
        <v>6</v>
      </c>
    </row>
    <row r="30" spans="1:8" ht="21.75" thickTop="1">
      <c r="A30" s="46"/>
      <c r="B30" s="40"/>
      <c r="C30" s="47"/>
      <c r="D30" s="48"/>
      <c r="E30" s="39"/>
      <c r="F30" s="40"/>
      <c r="G30" s="39"/>
      <c r="H30" s="39"/>
    </row>
    <row r="31" spans="1:9" s="96" customFormat="1" ht="21">
      <c r="A31" s="90"/>
      <c r="B31" s="91" t="s">
        <v>186</v>
      </c>
      <c r="C31" s="92"/>
      <c r="D31" s="93"/>
      <c r="E31" s="94"/>
      <c r="F31" s="91"/>
      <c r="G31" s="94"/>
      <c r="H31" s="94"/>
      <c r="I31" s="95"/>
    </row>
    <row r="32" spans="1:8" ht="21">
      <c r="A32" s="46"/>
      <c r="B32" s="40"/>
      <c r="C32" s="47"/>
      <c r="D32" s="48"/>
      <c r="E32" s="39"/>
      <c r="F32" s="40"/>
      <c r="G32" s="39"/>
      <c r="H32" s="39"/>
    </row>
    <row r="33" spans="1:8" ht="21">
      <c r="A33" s="46"/>
      <c r="B33" s="40"/>
      <c r="C33" s="47"/>
      <c r="D33" s="48"/>
      <c r="E33" s="39"/>
      <c r="F33" s="40"/>
      <c r="G33" s="39"/>
      <c r="H33" s="39"/>
    </row>
    <row r="34" spans="1:8" ht="21">
      <c r="A34" s="46"/>
      <c r="B34" s="40"/>
      <c r="C34" s="47"/>
      <c r="D34" s="48"/>
      <c r="E34" s="39"/>
      <c r="F34" s="40"/>
      <c r="G34" s="39"/>
      <c r="H34" s="39"/>
    </row>
    <row r="35" spans="1:8" ht="21">
      <c r="A35" s="46"/>
      <c r="B35" s="40"/>
      <c r="C35" s="47"/>
      <c r="D35" s="48"/>
      <c r="E35" s="39"/>
      <c r="F35" s="40"/>
      <c r="G35" s="39"/>
      <c r="H35" s="39"/>
    </row>
    <row r="36" spans="1:8" ht="21">
      <c r="A36" s="46"/>
      <c r="B36" s="40"/>
      <c r="C36" s="47"/>
      <c r="D36" s="48"/>
      <c r="E36" s="39"/>
      <c r="F36" s="40"/>
      <c r="G36" s="39"/>
      <c r="H36" s="39"/>
    </row>
    <row r="37" spans="1:8" ht="21">
      <c r="A37" s="131" t="s">
        <v>17</v>
      </c>
      <c r="B37" s="131"/>
      <c r="C37" s="131"/>
      <c r="D37" s="131"/>
      <c r="E37" s="131"/>
      <c r="F37" s="131"/>
      <c r="G37" s="131"/>
      <c r="H37" s="131"/>
    </row>
    <row r="38" spans="1:8" ht="21">
      <c r="A38" s="127" t="str">
        <f>A2</f>
        <v>วิศวกรรมโยธา ประจำปีการศึกษา 2560</v>
      </c>
      <c r="B38" s="127"/>
      <c r="C38" s="127"/>
      <c r="D38" s="127"/>
      <c r="E38" s="127"/>
      <c r="F38" s="127"/>
      <c r="G38" s="127"/>
      <c r="H38" s="127"/>
    </row>
    <row r="39" spans="1:8" ht="21">
      <c r="A39" s="128" t="s">
        <v>14</v>
      </c>
      <c r="B39" s="128"/>
      <c r="C39" s="128"/>
      <c r="D39" s="128"/>
      <c r="E39" s="128"/>
      <c r="F39" s="128"/>
      <c r="G39" s="128"/>
      <c r="H39" s="128"/>
    </row>
    <row r="40" spans="1:8" ht="21">
      <c r="A40" s="129" t="s">
        <v>2</v>
      </c>
      <c r="B40" s="129" t="s">
        <v>3</v>
      </c>
      <c r="C40" s="130" t="s">
        <v>4</v>
      </c>
      <c r="D40" s="129" t="s">
        <v>5</v>
      </c>
      <c r="E40" s="129" t="s">
        <v>6</v>
      </c>
      <c r="F40" s="129"/>
      <c r="G40" s="31" t="s">
        <v>7</v>
      </c>
      <c r="H40" s="31" t="s">
        <v>8</v>
      </c>
    </row>
    <row r="41" spans="1:8" ht="21">
      <c r="A41" s="129"/>
      <c r="B41" s="129"/>
      <c r="C41" s="130"/>
      <c r="D41" s="129"/>
      <c r="E41" s="32" t="s">
        <v>9</v>
      </c>
      <c r="F41" s="32" t="s">
        <v>10</v>
      </c>
      <c r="G41" s="33" t="s">
        <v>11</v>
      </c>
      <c r="H41" s="33" t="s">
        <v>12</v>
      </c>
    </row>
    <row r="42" spans="1:9" s="38" customFormat="1" ht="21">
      <c r="A42" s="34">
        <v>1</v>
      </c>
      <c r="B42" s="35" t="s">
        <v>145</v>
      </c>
      <c r="C42" s="53">
        <v>239888</v>
      </c>
      <c r="D42" s="34" t="s">
        <v>180</v>
      </c>
      <c r="E42" s="34">
        <v>1</v>
      </c>
      <c r="F42" s="34" t="s">
        <v>0</v>
      </c>
      <c r="G42" s="37">
        <v>7</v>
      </c>
      <c r="H42" s="37">
        <v>0.5</v>
      </c>
      <c r="I42" s="52"/>
    </row>
    <row r="43" spans="1:9" s="38" customFormat="1" ht="21">
      <c r="A43" s="34">
        <v>2</v>
      </c>
      <c r="B43" s="35" t="s">
        <v>146</v>
      </c>
      <c r="C43" s="53">
        <v>240191</v>
      </c>
      <c r="D43" s="34" t="s">
        <v>0</v>
      </c>
      <c r="E43" s="34">
        <v>1</v>
      </c>
      <c r="F43" s="34" t="s">
        <v>0</v>
      </c>
      <c r="G43" s="34">
        <v>12</v>
      </c>
      <c r="H43" s="37">
        <v>1</v>
      </c>
      <c r="I43" s="52"/>
    </row>
    <row r="44" spans="1:9" s="38" customFormat="1" ht="21">
      <c r="A44" s="34">
        <v>3</v>
      </c>
      <c r="B44" s="35" t="s">
        <v>143</v>
      </c>
      <c r="C44" s="53">
        <v>14991</v>
      </c>
      <c r="D44" s="34" t="s">
        <v>0</v>
      </c>
      <c r="E44" s="34">
        <v>1</v>
      </c>
      <c r="F44" s="34" t="s">
        <v>0</v>
      </c>
      <c r="G44" s="34">
        <v>12</v>
      </c>
      <c r="H44" s="37">
        <v>1</v>
      </c>
      <c r="I44" s="52"/>
    </row>
    <row r="45" spans="1:9" s="38" customFormat="1" ht="21">
      <c r="A45" s="34">
        <v>4</v>
      </c>
      <c r="B45" s="35" t="s">
        <v>144</v>
      </c>
      <c r="C45" s="53">
        <v>19983</v>
      </c>
      <c r="D45" s="34" t="s">
        <v>0</v>
      </c>
      <c r="E45" s="34">
        <v>1</v>
      </c>
      <c r="F45" s="34" t="s">
        <v>0</v>
      </c>
      <c r="G45" s="34">
        <v>12</v>
      </c>
      <c r="H45" s="37">
        <v>1</v>
      </c>
      <c r="I45" s="52"/>
    </row>
    <row r="46" spans="1:8" s="96" customFormat="1" ht="21">
      <c r="A46" s="34">
        <v>5</v>
      </c>
      <c r="B46" s="35" t="s">
        <v>176</v>
      </c>
      <c r="C46" s="53">
        <v>232037</v>
      </c>
      <c r="D46" s="34" t="s">
        <v>0</v>
      </c>
      <c r="E46" s="34">
        <v>1</v>
      </c>
      <c r="F46" s="34" t="s">
        <v>0</v>
      </c>
      <c r="G46" s="34">
        <v>12</v>
      </c>
      <c r="H46" s="34">
        <v>1</v>
      </c>
    </row>
    <row r="47" spans="1:8" ht="21">
      <c r="A47" s="34">
        <v>6</v>
      </c>
      <c r="B47" s="97" t="s">
        <v>170</v>
      </c>
      <c r="C47" s="98">
        <v>241060</v>
      </c>
      <c r="D47" s="99" t="s">
        <v>0</v>
      </c>
      <c r="E47" s="99">
        <v>1</v>
      </c>
      <c r="F47" s="99" t="s">
        <v>0</v>
      </c>
      <c r="G47" s="99">
        <v>12</v>
      </c>
      <c r="H47" s="99">
        <v>1</v>
      </c>
    </row>
    <row r="48" spans="1:8" ht="21.75" thickBot="1">
      <c r="A48" s="59"/>
      <c r="B48" s="56"/>
      <c r="C48" s="60"/>
      <c r="D48" s="56"/>
      <c r="E48" s="59"/>
      <c r="F48" s="56"/>
      <c r="G48" s="59"/>
      <c r="H48" s="42">
        <f>SUM(H42:H47)</f>
        <v>5.5</v>
      </c>
    </row>
    <row r="49" spans="1:8" ht="21.75" thickTop="1">
      <c r="A49" s="39"/>
      <c r="B49" s="40"/>
      <c r="C49" s="41"/>
      <c r="D49" s="40"/>
      <c r="E49" s="39"/>
      <c r="F49" s="40"/>
      <c r="G49" s="39"/>
      <c r="H49" s="43"/>
    </row>
    <row r="50" spans="1:8" ht="21">
      <c r="A50" s="39"/>
      <c r="B50" s="40"/>
      <c r="C50" s="41"/>
      <c r="D50" s="40"/>
      <c r="E50" s="39"/>
      <c r="F50" s="40"/>
      <c r="G50" s="39"/>
      <c r="H50" s="43"/>
    </row>
    <row r="51" spans="1:8" ht="21">
      <c r="A51" s="127" t="s">
        <v>18</v>
      </c>
      <c r="B51" s="127"/>
      <c r="C51" s="127"/>
      <c r="D51" s="127"/>
      <c r="E51" s="127"/>
      <c r="F51" s="127"/>
      <c r="G51" s="127"/>
      <c r="H51" s="127"/>
    </row>
    <row r="52" spans="1:8" ht="21">
      <c r="A52" s="127" t="str">
        <f>A38</f>
        <v>วิศวกรรมโยธา ประจำปีการศึกษา 2560</v>
      </c>
      <c r="B52" s="127"/>
      <c r="C52" s="127"/>
      <c r="D52" s="127"/>
      <c r="E52" s="127"/>
      <c r="F52" s="127"/>
      <c r="G52" s="127"/>
      <c r="H52" s="127"/>
    </row>
    <row r="53" spans="1:8" ht="21">
      <c r="A53" s="128" t="s">
        <v>110</v>
      </c>
      <c r="B53" s="128"/>
      <c r="C53" s="128"/>
      <c r="D53" s="128"/>
      <c r="E53" s="128"/>
      <c r="F53" s="128"/>
      <c r="G53" s="128"/>
      <c r="H53" s="128"/>
    </row>
    <row r="54" spans="1:8" ht="21">
      <c r="A54" s="129" t="s">
        <v>2</v>
      </c>
      <c r="B54" s="129" t="s">
        <v>3</v>
      </c>
      <c r="C54" s="130" t="s">
        <v>4</v>
      </c>
      <c r="D54" s="129" t="s">
        <v>5</v>
      </c>
      <c r="E54" s="129" t="s">
        <v>6</v>
      </c>
      <c r="F54" s="129"/>
      <c r="G54" s="31" t="s">
        <v>7</v>
      </c>
      <c r="H54" s="31" t="s">
        <v>8</v>
      </c>
    </row>
    <row r="55" spans="1:8" ht="21">
      <c r="A55" s="129"/>
      <c r="B55" s="129"/>
      <c r="C55" s="130"/>
      <c r="D55" s="129"/>
      <c r="E55" s="32" t="s">
        <v>9</v>
      </c>
      <c r="F55" s="32" t="s">
        <v>10</v>
      </c>
      <c r="G55" s="33" t="s">
        <v>11</v>
      </c>
      <c r="H55" s="33" t="s">
        <v>12</v>
      </c>
    </row>
    <row r="56" spans="1:8" ht="21">
      <c r="A56" s="34">
        <v>1</v>
      </c>
      <c r="B56" s="35" t="s">
        <v>112</v>
      </c>
      <c r="C56" s="53">
        <v>228779</v>
      </c>
      <c r="D56" s="34" t="s">
        <v>0</v>
      </c>
      <c r="E56" s="34">
        <v>1</v>
      </c>
      <c r="F56" s="34" t="s">
        <v>0</v>
      </c>
      <c r="G56" s="34">
        <v>12</v>
      </c>
      <c r="H56" s="34">
        <v>1</v>
      </c>
    </row>
    <row r="57" spans="1:8" ht="21.75" thickBot="1">
      <c r="A57" s="39"/>
      <c r="B57" s="40"/>
      <c r="C57" s="41"/>
      <c r="D57" s="40"/>
      <c r="E57" s="39"/>
      <c r="F57" s="40"/>
      <c r="G57" s="39"/>
      <c r="H57" s="42">
        <f>SUM(H56)</f>
        <v>1</v>
      </c>
    </row>
    <row r="58" spans="1:8" ht="21.75" thickTop="1">
      <c r="A58" s="39"/>
      <c r="B58" s="40"/>
      <c r="C58" s="41"/>
      <c r="D58" s="40"/>
      <c r="E58" s="39"/>
      <c r="F58" s="40"/>
      <c r="G58" s="39"/>
      <c r="H58" s="43"/>
    </row>
    <row r="59" spans="1:8" ht="21">
      <c r="A59" s="39"/>
      <c r="B59" s="40"/>
      <c r="C59" s="41"/>
      <c r="D59" s="40"/>
      <c r="E59" s="39"/>
      <c r="F59" s="40"/>
      <c r="G59" s="39"/>
      <c r="H59" s="43"/>
    </row>
    <row r="60" spans="1:8" ht="21">
      <c r="A60" s="39"/>
      <c r="B60" s="40"/>
      <c r="C60" s="41"/>
      <c r="D60" s="40"/>
      <c r="E60" s="39"/>
      <c r="F60" s="40"/>
      <c r="G60" s="39"/>
      <c r="H60" s="43"/>
    </row>
    <row r="61" spans="1:8" ht="21">
      <c r="A61" s="39"/>
      <c r="B61" s="40"/>
      <c r="C61" s="41"/>
      <c r="D61" s="40"/>
      <c r="E61" s="39"/>
      <c r="F61" s="40"/>
      <c r="G61" s="39"/>
      <c r="H61" s="43"/>
    </row>
    <row r="62" spans="1:8" ht="21">
      <c r="A62" s="39"/>
      <c r="B62" s="40"/>
      <c r="C62" s="41"/>
      <c r="D62" s="40"/>
      <c r="E62" s="39"/>
      <c r="F62" s="40"/>
      <c r="G62" s="39"/>
      <c r="H62" s="43"/>
    </row>
    <row r="63" spans="1:8" ht="21">
      <c r="A63" s="39"/>
      <c r="B63" s="40"/>
      <c r="C63" s="41"/>
      <c r="D63" s="40"/>
      <c r="E63" s="39"/>
      <c r="F63" s="40"/>
      <c r="G63" s="39"/>
      <c r="H63" s="43"/>
    </row>
    <row r="64" spans="1:8" ht="21">
      <c r="A64" s="127" t="s">
        <v>18</v>
      </c>
      <c r="B64" s="127"/>
      <c r="C64" s="127"/>
      <c r="D64" s="127"/>
      <c r="E64" s="127"/>
      <c r="F64" s="127"/>
      <c r="G64" s="127"/>
      <c r="H64" s="127"/>
    </row>
    <row r="65" spans="1:8" ht="21">
      <c r="A65" s="127" t="str">
        <f>A2</f>
        <v>วิศวกรรมโยธา ประจำปีการศึกษา 2560</v>
      </c>
      <c r="B65" s="127"/>
      <c r="C65" s="127"/>
      <c r="D65" s="127"/>
      <c r="E65" s="127"/>
      <c r="F65" s="127"/>
      <c r="G65" s="127"/>
      <c r="H65" s="127"/>
    </row>
    <row r="66" spans="1:8" ht="21">
      <c r="A66" s="128" t="s">
        <v>15</v>
      </c>
      <c r="B66" s="128"/>
      <c r="C66" s="128"/>
      <c r="D66" s="128"/>
      <c r="E66" s="128"/>
      <c r="F66" s="128"/>
      <c r="G66" s="128"/>
      <c r="H66" s="128"/>
    </row>
    <row r="67" spans="1:8" ht="21">
      <c r="A67" s="129" t="s">
        <v>2</v>
      </c>
      <c r="B67" s="129" t="s">
        <v>3</v>
      </c>
      <c r="C67" s="130" t="s">
        <v>4</v>
      </c>
      <c r="D67" s="129" t="s">
        <v>5</v>
      </c>
      <c r="E67" s="129" t="s">
        <v>6</v>
      </c>
      <c r="F67" s="129"/>
      <c r="G67" s="31" t="s">
        <v>7</v>
      </c>
      <c r="H67" s="31" t="s">
        <v>8</v>
      </c>
    </row>
    <row r="68" spans="1:9" s="38" customFormat="1" ht="21">
      <c r="A68" s="129"/>
      <c r="B68" s="129"/>
      <c r="C68" s="130"/>
      <c r="D68" s="129"/>
      <c r="E68" s="32" t="s">
        <v>9</v>
      </c>
      <c r="F68" s="32" t="s">
        <v>10</v>
      </c>
      <c r="G68" s="33" t="s">
        <v>11</v>
      </c>
      <c r="H68" s="33" t="s">
        <v>12</v>
      </c>
      <c r="I68" s="52"/>
    </row>
    <row r="69" spans="1:8" ht="21">
      <c r="A69" s="34">
        <v>1</v>
      </c>
      <c r="B69" s="35" t="s">
        <v>99</v>
      </c>
      <c r="C69" s="53">
        <v>237684</v>
      </c>
      <c r="D69" s="34" t="s">
        <v>0</v>
      </c>
      <c r="E69" s="34" t="s">
        <v>0</v>
      </c>
      <c r="F69" s="34">
        <v>1</v>
      </c>
      <c r="G69" s="34">
        <v>0</v>
      </c>
      <c r="H69" s="34">
        <v>1</v>
      </c>
    </row>
    <row r="70" spans="1:8" ht="21">
      <c r="A70" s="34">
        <v>2</v>
      </c>
      <c r="B70" s="45" t="s">
        <v>111</v>
      </c>
      <c r="C70" s="53">
        <v>240499</v>
      </c>
      <c r="D70" s="34" t="s">
        <v>0</v>
      </c>
      <c r="E70" s="44">
        <v>1</v>
      </c>
      <c r="F70" s="44" t="s">
        <v>0</v>
      </c>
      <c r="G70" s="44">
        <v>12</v>
      </c>
      <c r="H70" s="44">
        <v>1</v>
      </c>
    </row>
    <row r="71" spans="1:8" ht="21">
      <c r="A71" s="34">
        <v>3</v>
      </c>
      <c r="B71" s="45" t="s">
        <v>135</v>
      </c>
      <c r="C71" s="53">
        <v>230325</v>
      </c>
      <c r="D71" s="34" t="s">
        <v>0</v>
      </c>
      <c r="E71" s="44">
        <v>1</v>
      </c>
      <c r="F71" s="44" t="s">
        <v>0</v>
      </c>
      <c r="G71" s="44">
        <v>12</v>
      </c>
      <c r="H71" s="44">
        <v>1</v>
      </c>
    </row>
    <row r="72" spans="1:8" ht="21.75" thickBot="1">
      <c r="A72" s="39"/>
      <c r="B72" s="40"/>
      <c r="C72" s="41"/>
      <c r="D72" s="40"/>
      <c r="E72" s="39"/>
      <c r="F72" s="40"/>
      <c r="G72" s="39"/>
      <c r="H72" s="42">
        <f>SUM(H69:H71)</f>
        <v>3</v>
      </c>
    </row>
    <row r="73" spans="1:8" ht="21.75" thickTop="1">
      <c r="A73" s="39"/>
      <c r="B73" s="40"/>
      <c r="C73" s="41"/>
      <c r="D73" s="40"/>
      <c r="E73" s="39"/>
      <c r="F73" s="40"/>
      <c r="G73" s="39"/>
      <c r="H73" s="39"/>
    </row>
    <row r="74" spans="1:8" ht="21">
      <c r="A74" s="39"/>
      <c r="B74" s="40" t="s">
        <v>185</v>
      </c>
      <c r="C74" s="41"/>
      <c r="D74" s="40"/>
      <c r="E74" s="39"/>
      <c r="F74" s="40"/>
      <c r="G74" s="39"/>
      <c r="H74" s="39"/>
    </row>
    <row r="75" spans="1:8" ht="21">
      <c r="A75" s="39"/>
      <c r="B75" s="40"/>
      <c r="C75" s="41"/>
      <c r="D75" s="40"/>
      <c r="E75" s="39"/>
      <c r="F75" s="40"/>
      <c r="G75" s="39"/>
      <c r="H75" s="39"/>
    </row>
    <row r="76" spans="1:8" ht="21">
      <c r="A76" s="39"/>
      <c r="B76" s="40"/>
      <c r="C76" s="41"/>
      <c r="D76" s="40"/>
      <c r="E76" s="39"/>
      <c r="F76" s="40"/>
      <c r="G76" s="39"/>
      <c r="H76" s="39"/>
    </row>
    <row r="77" spans="1:8" ht="21">
      <c r="A77" s="39"/>
      <c r="B77" s="40"/>
      <c r="C77" s="41"/>
      <c r="D77" s="40"/>
      <c r="E77" s="39"/>
      <c r="F77" s="40"/>
      <c r="G77" s="39"/>
      <c r="H77" s="39"/>
    </row>
    <row r="78" spans="1:8" ht="24" customHeight="1">
      <c r="A78" s="127" t="s">
        <v>17</v>
      </c>
      <c r="B78" s="127"/>
      <c r="C78" s="127"/>
      <c r="D78" s="127"/>
      <c r="E78" s="127"/>
      <c r="F78" s="127"/>
      <c r="G78" s="127"/>
      <c r="H78" s="127"/>
    </row>
    <row r="79" spans="1:8" ht="21">
      <c r="A79" s="127" t="str">
        <f>A2</f>
        <v>วิศวกรรมโยธา ประจำปีการศึกษา 2560</v>
      </c>
      <c r="B79" s="127"/>
      <c r="C79" s="127"/>
      <c r="D79" s="127"/>
      <c r="E79" s="127"/>
      <c r="F79" s="127"/>
      <c r="G79" s="127"/>
      <c r="H79" s="127"/>
    </row>
    <row r="80" spans="1:8" ht="21">
      <c r="A80" s="131" t="s">
        <v>16</v>
      </c>
      <c r="B80" s="131"/>
      <c r="C80" s="131"/>
      <c r="D80" s="131"/>
      <c r="E80" s="131"/>
      <c r="F80" s="131"/>
      <c r="G80" s="131"/>
      <c r="H80" s="131"/>
    </row>
    <row r="81" spans="1:8" ht="21">
      <c r="A81" s="129" t="s">
        <v>2</v>
      </c>
      <c r="B81" s="129" t="s">
        <v>3</v>
      </c>
      <c r="C81" s="130" t="s">
        <v>4</v>
      </c>
      <c r="D81" s="129" t="s">
        <v>5</v>
      </c>
      <c r="E81" s="129" t="s">
        <v>6</v>
      </c>
      <c r="F81" s="129"/>
      <c r="G81" s="31" t="s">
        <v>7</v>
      </c>
      <c r="H81" s="31" t="s">
        <v>8</v>
      </c>
    </row>
    <row r="82" spans="1:8" ht="21">
      <c r="A82" s="129"/>
      <c r="B82" s="129"/>
      <c r="C82" s="130"/>
      <c r="D82" s="129"/>
      <c r="E82" s="32" t="s">
        <v>9</v>
      </c>
      <c r="F82" s="32" t="s">
        <v>10</v>
      </c>
      <c r="G82" s="33" t="s">
        <v>11</v>
      </c>
      <c r="H82" s="33" t="s">
        <v>12</v>
      </c>
    </row>
    <row r="83" spans="1:8" ht="21">
      <c r="A83" s="132" t="s">
        <v>133</v>
      </c>
      <c r="B83" s="133"/>
      <c r="C83" s="133"/>
      <c r="D83" s="133"/>
      <c r="E83" s="133"/>
      <c r="F83" s="133"/>
      <c r="G83" s="133"/>
      <c r="H83" s="134"/>
    </row>
  </sheetData>
  <sheetProtection/>
  <mergeCells count="49">
    <mergeCell ref="A65:H65"/>
    <mergeCell ref="A66:H66"/>
    <mergeCell ref="B67:B68"/>
    <mergeCell ref="A83:H83"/>
    <mergeCell ref="A78:H78"/>
    <mergeCell ref="A79:H79"/>
    <mergeCell ref="A80:H80"/>
    <mergeCell ref="A81:A82"/>
    <mergeCell ref="B81:B82"/>
    <mergeCell ref="C81:C82"/>
    <mergeCell ref="D81:D82"/>
    <mergeCell ref="E81:F81"/>
    <mergeCell ref="D67:D68"/>
    <mergeCell ref="E67:F67"/>
    <mergeCell ref="A37:H37"/>
    <mergeCell ref="A38:H38"/>
    <mergeCell ref="A39:H39"/>
    <mergeCell ref="A40:A41"/>
    <mergeCell ref="A67:A68"/>
    <mergeCell ref="A54:A55"/>
    <mergeCell ref="C67:C68"/>
    <mergeCell ref="A53:H53"/>
    <mergeCell ref="B21:B22"/>
    <mergeCell ref="B54:B55"/>
    <mergeCell ref="E54:F54"/>
    <mergeCell ref="A52:H52"/>
    <mergeCell ref="B40:B41"/>
    <mergeCell ref="D21:D22"/>
    <mergeCell ref="A64:H64"/>
    <mergeCell ref="C54:C55"/>
    <mergeCell ref="D54:D55"/>
    <mergeCell ref="C4:C5"/>
    <mergeCell ref="D4:D5"/>
    <mergeCell ref="E4:F4"/>
    <mergeCell ref="D40:D41"/>
    <mergeCell ref="E40:F40"/>
    <mergeCell ref="A51:H51"/>
    <mergeCell ref="A18:H18"/>
    <mergeCell ref="C40:C41"/>
    <mergeCell ref="A19:H19"/>
    <mergeCell ref="A20:H20"/>
    <mergeCell ref="A21:A22"/>
    <mergeCell ref="C21:C22"/>
    <mergeCell ref="A1:H1"/>
    <mergeCell ref="A2:H2"/>
    <mergeCell ref="A3:H3"/>
    <mergeCell ref="A4:A5"/>
    <mergeCell ref="B4:B5"/>
    <mergeCell ref="E21:F21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7" max="255" man="1"/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63"/>
  <sheetViews>
    <sheetView view="pageBreakPreview" zoomScaleSheetLayoutView="100" zoomScalePageLayoutView="0" workbookViewId="0" topLeftCell="A61">
      <selection activeCell="C40" sqref="C40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8.5742187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194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s="38" customFormat="1" ht="21">
      <c r="A6" s="34">
        <v>1</v>
      </c>
      <c r="B6" s="35" t="s">
        <v>116</v>
      </c>
      <c r="C6" s="53">
        <v>11435</v>
      </c>
      <c r="D6" s="34" t="s">
        <v>0</v>
      </c>
      <c r="E6" s="34">
        <v>1</v>
      </c>
      <c r="F6" s="34" t="s">
        <v>0</v>
      </c>
      <c r="G6" s="37">
        <v>12</v>
      </c>
      <c r="H6" s="37">
        <v>1</v>
      </c>
    </row>
    <row r="7" spans="1:8" s="38" customFormat="1" ht="21">
      <c r="A7" s="34">
        <v>2</v>
      </c>
      <c r="B7" s="35" t="s">
        <v>119</v>
      </c>
      <c r="C7" s="100">
        <v>233939</v>
      </c>
      <c r="D7" s="34" t="s">
        <v>0</v>
      </c>
      <c r="E7" s="34">
        <v>1</v>
      </c>
      <c r="F7" s="34" t="s">
        <v>0</v>
      </c>
      <c r="G7" s="37">
        <v>12</v>
      </c>
      <c r="H7" s="37">
        <v>1</v>
      </c>
    </row>
    <row r="8" spans="1:8" ht="21.75" thickBot="1">
      <c r="A8" s="39"/>
      <c r="B8" s="40"/>
      <c r="C8" s="41"/>
      <c r="D8" s="40"/>
      <c r="E8" s="39"/>
      <c r="F8" s="40"/>
      <c r="G8" s="39"/>
      <c r="H8" s="42">
        <f>SUM(H6:H7)</f>
        <v>2</v>
      </c>
    </row>
    <row r="9" spans="1:8" ht="21.75" thickTop="1">
      <c r="A9" s="39"/>
      <c r="B9" s="40"/>
      <c r="C9" s="41"/>
      <c r="D9" s="40"/>
      <c r="E9" s="39"/>
      <c r="F9" s="40"/>
      <c r="G9" s="39"/>
      <c r="H9" s="43"/>
    </row>
    <row r="10" spans="1:8" ht="21">
      <c r="A10" s="39"/>
      <c r="B10" s="40"/>
      <c r="C10" s="41"/>
      <c r="D10" s="40"/>
      <c r="E10" s="39"/>
      <c r="F10" s="40"/>
      <c r="G10" s="39"/>
      <c r="H10" s="43"/>
    </row>
    <row r="11" spans="1:8" ht="21">
      <c r="A11" s="39"/>
      <c r="B11" s="40"/>
      <c r="C11" s="41"/>
      <c r="D11" s="40"/>
      <c r="E11" s="39"/>
      <c r="F11" s="40"/>
      <c r="G11" s="39"/>
      <c r="H11" s="43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39"/>
      <c r="B13" s="40"/>
      <c r="C13" s="41"/>
      <c r="D13" s="40"/>
      <c r="E13" s="39"/>
      <c r="F13" s="40"/>
      <c r="G13" s="39"/>
      <c r="H13" s="43"/>
    </row>
    <row r="14" spans="1:8" ht="21">
      <c r="A14" s="39"/>
      <c r="B14" s="40"/>
      <c r="C14" s="41"/>
      <c r="D14" s="40"/>
      <c r="E14" s="39"/>
      <c r="F14" s="40"/>
      <c r="G14" s="39"/>
      <c r="H14" s="43"/>
    </row>
    <row r="15" spans="1:8" ht="21">
      <c r="A15" s="127" t="s">
        <v>18</v>
      </c>
      <c r="B15" s="127"/>
      <c r="C15" s="127"/>
      <c r="D15" s="127"/>
      <c r="E15" s="127"/>
      <c r="F15" s="127"/>
      <c r="G15" s="127"/>
      <c r="H15" s="127"/>
    </row>
    <row r="16" spans="1:8" ht="21">
      <c r="A16" s="127" t="str">
        <f>A2</f>
        <v>วิศวกรรมก่อสร้าง ประจำปีการศึกษา 2560</v>
      </c>
      <c r="B16" s="127"/>
      <c r="C16" s="127"/>
      <c r="D16" s="127"/>
      <c r="E16" s="127"/>
      <c r="F16" s="127"/>
      <c r="G16" s="127"/>
      <c r="H16" s="127"/>
    </row>
    <row r="17" spans="1:8" ht="21">
      <c r="A17" s="128" t="s">
        <v>13</v>
      </c>
      <c r="B17" s="128"/>
      <c r="C17" s="128"/>
      <c r="D17" s="128"/>
      <c r="E17" s="128"/>
      <c r="F17" s="128"/>
      <c r="G17" s="128"/>
      <c r="H17" s="128"/>
    </row>
    <row r="18" spans="1:8" ht="21">
      <c r="A18" s="129" t="s">
        <v>2</v>
      </c>
      <c r="B18" s="129" t="s">
        <v>3</v>
      </c>
      <c r="C18" s="130" t="s">
        <v>4</v>
      </c>
      <c r="D18" s="129" t="s">
        <v>5</v>
      </c>
      <c r="E18" s="129" t="s">
        <v>6</v>
      </c>
      <c r="F18" s="129"/>
      <c r="G18" s="31" t="s">
        <v>7</v>
      </c>
      <c r="H18" s="31" t="s">
        <v>8</v>
      </c>
    </row>
    <row r="19" spans="1:8" ht="21">
      <c r="A19" s="129"/>
      <c r="B19" s="129"/>
      <c r="C19" s="130"/>
      <c r="D19" s="129"/>
      <c r="E19" s="32" t="s">
        <v>9</v>
      </c>
      <c r="F19" s="32" t="s">
        <v>10</v>
      </c>
      <c r="G19" s="33" t="s">
        <v>11</v>
      </c>
      <c r="H19" s="33" t="s">
        <v>12</v>
      </c>
    </row>
    <row r="20" spans="1:8" s="38" customFormat="1" ht="21">
      <c r="A20" s="34">
        <v>1</v>
      </c>
      <c r="B20" s="35" t="s">
        <v>103</v>
      </c>
      <c r="C20" s="53">
        <v>238537</v>
      </c>
      <c r="D20" s="34" t="s">
        <v>0</v>
      </c>
      <c r="E20" s="34">
        <v>1</v>
      </c>
      <c r="F20" s="34" t="s">
        <v>0</v>
      </c>
      <c r="G20" s="34">
        <v>12</v>
      </c>
      <c r="H20" s="34">
        <v>1</v>
      </c>
    </row>
    <row r="21" spans="1:8" s="38" customFormat="1" ht="21">
      <c r="A21" s="34">
        <v>2</v>
      </c>
      <c r="B21" s="35" t="s">
        <v>114</v>
      </c>
      <c r="C21" s="53">
        <v>230557</v>
      </c>
      <c r="D21" s="34" t="s">
        <v>0</v>
      </c>
      <c r="E21" s="34">
        <v>1</v>
      </c>
      <c r="F21" s="34" t="s">
        <v>0</v>
      </c>
      <c r="G21" s="34">
        <v>12</v>
      </c>
      <c r="H21" s="34">
        <v>1</v>
      </c>
    </row>
    <row r="22" spans="1:8" s="38" customFormat="1" ht="21">
      <c r="A22" s="34">
        <v>3</v>
      </c>
      <c r="B22" s="35" t="s">
        <v>93</v>
      </c>
      <c r="C22" s="53">
        <v>239448</v>
      </c>
      <c r="D22" s="34" t="s">
        <v>0</v>
      </c>
      <c r="E22" s="34">
        <v>1</v>
      </c>
      <c r="F22" s="34" t="s">
        <v>0</v>
      </c>
      <c r="G22" s="34">
        <v>12</v>
      </c>
      <c r="H22" s="34">
        <v>1</v>
      </c>
    </row>
    <row r="23" spans="1:8" s="38" customFormat="1" ht="21">
      <c r="A23" s="34">
        <v>4</v>
      </c>
      <c r="B23" s="35" t="s">
        <v>118</v>
      </c>
      <c r="C23" s="101">
        <v>12321</v>
      </c>
      <c r="D23" s="34" t="s">
        <v>0</v>
      </c>
      <c r="E23" s="34">
        <v>1</v>
      </c>
      <c r="F23" s="34" t="s">
        <v>0</v>
      </c>
      <c r="G23" s="37">
        <v>12</v>
      </c>
      <c r="H23" s="37">
        <v>1</v>
      </c>
    </row>
    <row r="24" spans="1:8" ht="21.75" thickBot="1">
      <c r="A24" s="55"/>
      <c r="B24" s="56"/>
      <c r="C24" s="57"/>
      <c r="D24" s="56"/>
      <c r="E24" s="58"/>
      <c r="F24" s="56"/>
      <c r="G24" s="59"/>
      <c r="H24" s="42">
        <f>SUM(H20:H23)</f>
        <v>4</v>
      </c>
    </row>
    <row r="25" spans="1:8" ht="21.75" thickTop="1">
      <c r="A25" s="46"/>
      <c r="B25" s="40" t="s">
        <v>187</v>
      </c>
      <c r="C25" s="47"/>
      <c r="D25" s="48"/>
      <c r="E25" s="39"/>
      <c r="F25" s="40"/>
      <c r="G25" s="39"/>
      <c r="H25" s="39"/>
    </row>
    <row r="26" spans="1:8" ht="21">
      <c r="A26" s="46"/>
      <c r="B26" s="40"/>
      <c r="C26" s="47"/>
      <c r="D26" s="48"/>
      <c r="E26" s="39"/>
      <c r="F26" s="40"/>
      <c r="G26" s="39"/>
      <c r="H26" s="39"/>
    </row>
    <row r="27" spans="1:8" ht="21">
      <c r="A27" s="46"/>
      <c r="B27" s="40"/>
      <c r="C27" s="47"/>
      <c r="D27" s="48"/>
      <c r="E27" s="39"/>
      <c r="F27" s="40"/>
      <c r="G27" s="39"/>
      <c r="H27" s="39"/>
    </row>
    <row r="28" spans="1:8" ht="21">
      <c r="A28" s="46"/>
      <c r="B28" s="40"/>
      <c r="C28" s="47"/>
      <c r="D28" s="48"/>
      <c r="E28" s="39"/>
      <c r="F28" s="40"/>
      <c r="G28" s="39"/>
      <c r="H28" s="39"/>
    </row>
    <row r="29" spans="1:8" ht="21">
      <c r="A29" s="46"/>
      <c r="B29" s="40"/>
      <c r="C29" s="47"/>
      <c r="D29" s="48"/>
      <c r="E29" s="39"/>
      <c r="F29" s="40"/>
      <c r="G29" s="39"/>
      <c r="H29" s="39"/>
    </row>
    <row r="30" spans="1:8" ht="21">
      <c r="A30" s="131" t="s">
        <v>17</v>
      </c>
      <c r="B30" s="131"/>
      <c r="C30" s="131"/>
      <c r="D30" s="131"/>
      <c r="E30" s="131"/>
      <c r="F30" s="131"/>
      <c r="G30" s="131"/>
      <c r="H30" s="131"/>
    </row>
    <row r="31" spans="1:8" ht="21">
      <c r="A31" s="127" t="str">
        <f>A2</f>
        <v>วิศวกรรมก่อสร้าง ประจำปีการศึกษา 2560</v>
      </c>
      <c r="B31" s="127"/>
      <c r="C31" s="127"/>
      <c r="D31" s="127"/>
      <c r="E31" s="127"/>
      <c r="F31" s="127"/>
      <c r="G31" s="127"/>
      <c r="H31" s="127"/>
    </row>
    <row r="32" spans="1:8" ht="21">
      <c r="A32" s="128" t="s">
        <v>14</v>
      </c>
      <c r="B32" s="128"/>
      <c r="C32" s="128"/>
      <c r="D32" s="128"/>
      <c r="E32" s="128"/>
      <c r="F32" s="128"/>
      <c r="G32" s="128"/>
      <c r="H32" s="128"/>
    </row>
    <row r="33" spans="1:8" ht="21">
      <c r="A33" s="129" t="s">
        <v>2</v>
      </c>
      <c r="B33" s="129" t="s">
        <v>3</v>
      </c>
      <c r="C33" s="130" t="s">
        <v>4</v>
      </c>
      <c r="D33" s="129" t="s">
        <v>5</v>
      </c>
      <c r="E33" s="129" t="s">
        <v>6</v>
      </c>
      <c r="F33" s="129"/>
      <c r="G33" s="31" t="s">
        <v>7</v>
      </c>
      <c r="H33" s="31" t="s">
        <v>8</v>
      </c>
    </row>
    <row r="34" spans="1:8" ht="21">
      <c r="A34" s="129"/>
      <c r="B34" s="129"/>
      <c r="C34" s="130"/>
      <c r="D34" s="129"/>
      <c r="E34" s="32" t="s">
        <v>9</v>
      </c>
      <c r="F34" s="32" t="s">
        <v>10</v>
      </c>
      <c r="G34" s="33" t="s">
        <v>11</v>
      </c>
      <c r="H34" s="33" t="s">
        <v>12</v>
      </c>
    </row>
    <row r="35" spans="1:8" s="38" customFormat="1" ht="21">
      <c r="A35" s="34">
        <v>1</v>
      </c>
      <c r="B35" s="35" t="s">
        <v>150</v>
      </c>
      <c r="C35" s="53">
        <v>239448</v>
      </c>
      <c r="D35" s="34" t="s">
        <v>0</v>
      </c>
      <c r="E35" s="34">
        <v>1</v>
      </c>
      <c r="F35" s="34" t="s">
        <v>0</v>
      </c>
      <c r="G35" s="37">
        <v>12</v>
      </c>
      <c r="H35" s="37">
        <v>1</v>
      </c>
    </row>
    <row r="36" spans="1:8" s="96" customFormat="1" ht="21">
      <c r="A36" s="99">
        <v>2</v>
      </c>
      <c r="B36" s="102" t="s">
        <v>151</v>
      </c>
      <c r="C36" s="98">
        <v>21045</v>
      </c>
      <c r="D36" s="99" t="s">
        <v>0</v>
      </c>
      <c r="E36" s="99">
        <v>1</v>
      </c>
      <c r="F36" s="99" t="s">
        <v>0</v>
      </c>
      <c r="G36" s="99">
        <v>12</v>
      </c>
      <c r="H36" s="103">
        <v>1</v>
      </c>
    </row>
    <row r="37" spans="1:8" s="38" customFormat="1" ht="21">
      <c r="A37" s="34">
        <v>3</v>
      </c>
      <c r="B37" s="104" t="s">
        <v>147</v>
      </c>
      <c r="C37" s="53">
        <v>230474</v>
      </c>
      <c r="D37" s="34" t="s">
        <v>0</v>
      </c>
      <c r="E37" s="34">
        <v>1</v>
      </c>
      <c r="F37" s="34" t="s">
        <v>0</v>
      </c>
      <c r="G37" s="37">
        <v>12</v>
      </c>
      <c r="H37" s="37">
        <v>1</v>
      </c>
    </row>
    <row r="38" spans="1:8" s="38" customFormat="1" ht="21">
      <c r="A38" s="34">
        <v>4</v>
      </c>
      <c r="B38" s="35" t="s">
        <v>178</v>
      </c>
      <c r="C38" s="53">
        <v>234213</v>
      </c>
      <c r="D38" s="34" t="s">
        <v>0</v>
      </c>
      <c r="E38" s="34">
        <v>1</v>
      </c>
      <c r="F38" s="34" t="s">
        <v>0</v>
      </c>
      <c r="G38" s="37">
        <v>12</v>
      </c>
      <c r="H38" s="37">
        <v>1</v>
      </c>
    </row>
    <row r="39" s="38" customFormat="1" ht="15"/>
    <row r="40" spans="1:8" ht="21.75" thickBot="1">
      <c r="A40" s="39"/>
      <c r="B40" s="40"/>
      <c r="C40" s="41"/>
      <c r="D40" s="40"/>
      <c r="E40" s="39"/>
      <c r="F40" s="40"/>
      <c r="G40" s="39"/>
      <c r="H40" s="105">
        <f>SUM(H35:H38)</f>
        <v>4</v>
      </c>
    </row>
    <row r="41" spans="1:8" ht="21.75" thickTop="1">
      <c r="A41" s="39"/>
      <c r="B41" s="40"/>
      <c r="C41" s="41"/>
      <c r="D41" s="40"/>
      <c r="E41" s="39"/>
      <c r="F41" s="40"/>
      <c r="G41" s="39"/>
      <c r="H41" s="43"/>
    </row>
    <row r="42" spans="1:8" ht="21">
      <c r="A42" s="39"/>
      <c r="B42" s="40"/>
      <c r="C42" s="41"/>
      <c r="D42" s="40"/>
      <c r="E42" s="39"/>
      <c r="F42" s="40"/>
      <c r="G42" s="39"/>
      <c r="H42" s="43"/>
    </row>
    <row r="43" spans="1:8" ht="21">
      <c r="A43" s="39"/>
      <c r="B43" s="40"/>
      <c r="C43" s="41"/>
      <c r="D43" s="40"/>
      <c r="E43" s="39"/>
      <c r="F43" s="40"/>
      <c r="G43" s="39"/>
      <c r="H43" s="43"/>
    </row>
    <row r="44" spans="1:8" ht="21">
      <c r="A44" s="39"/>
      <c r="B44" s="40"/>
      <c r="C44" s="41"/>
      <c r="D44" s="40"/>
      <c r="E44" s="39"/>
      <c r="F44" s="40"/>
      <c r="G44" s="39"/>
      <c r="H44" s="43"/>
    </row>
    <row r="45" spans="1:8" ht="21">
      <c r="A45" s="127" t="s">
        <v>18</v>
      </c>
      <c r="B45" s="127"/>
      <c r="C45" s="127"/>
      <c r="D45" s="127"/>
      <c r="E45" s="127"/>
      <c r="F45" s="127"/>
      <c r="G45" s="127"/>
      <c r="H45" s="127"/>
    </row>
    <row r="46" spans="1:8" ht="21">
      <c r="A46" s="127" t="str">
        <f>A2</f>
        <v>วิศวกรรมก่อสร้าง ประจำปีการศึกษา 2560</v>
      </c>
      <c r="B46" s="127"/>
      <c r="C46" s="127"/>
      <c r="D46" s="127"/>
      <c r="E46" s="127"/>
      <c r="F46" s="127"/>
      <c r="G46" s="127"/>
      <c r="H46" s="127"/>
    </row>
    <row r="47" spans="1:8" ht="21">
      <c r="A47" s="128" t="s">
        <v>15</v>
      </c>
      <c r="B47" s="128"/>
      <c r="C47" s="128"/>
      <c r="D47" s="128"/>
      <c r="E47" s="128"/>
      <c r="F47" s="128"/>
      <c r="G47" s="128"/>
      <c r="H47" s="128"/>
    </row>
    <row r="48" spans="1:8" ht="21">
      <c r="A48" s="129" t="s">
        <v>2</v>
      </c>
      <c r="B48" s="129" t="s">
        <v>3</v>
      </c>
      <c r="C48" s="130" t="s">
        <v>4</v>
      </c>
      <c r="D48" s="129" t="s">
        <v>5</v>
      </c>
      <c r="E48" s="129" t="s">
        <v>6</v>
      </c>
      <c r="F48" s="129"/>
      <c r="G48" s="31" t="s">
        <v>7</v>
      </c>
      <c r="H48" s="31" t="s">
        <v>8</v>
      </c>
    </row>
    <row r="49" spans="1:8" ht="21">
      <c r="A49" s="129"/>
      <c r="B49" s="129"/>
      <c r="C49" s="130"/>
      <c r="D49" s="129"/>
      <c r="E49" s="32" t="s">
        <v>9</v>
      </c>
      <c r="F49" s="32" t="s">
        <v>10</v>
      </c>
      <c r="G49" s="33" t="s">
        <v>11</v>
      </c>
      <c r="H49" s="33" t="s">
        <v>12</v>
      </c>
    </row>
    <row r="50" spans="1:8" ht="21">
      <c r="A50" s="34">
        <v>1</v>
      </c>
      <c r="B50" s="35" t="s">
        <v>148</v>
      </c>
      <c r="C50" s="53">
        <v>46756</v>
      </c>
      <c r="D50" s="34" t="s">
        <v>0</v>
      </c>
      <c r="E50" s="34">
        <v>1</v>
      </c>
      <c r="F50" s="34" t="s">
        <v>0</v>
      </c>
      <c r="G50" s="37">
        <v>12</v>
      </c>
      <c r="H50" s="37">
        <v>1</v>
      </c>
    </row>
    <row r="51" spans="1:8" ht="21">
      <c r="A51" s="34">
        <v>2</v>
      </c>
      <c r="B51" s="35" t="s">
        <v>149</v>
      </c>
      <c r="C51" s="53">
        <v>228551</v>
      </c>
      <c r="D51" s="34" t="s">
        <v>0</v>
      </c>
      <c r="E51" s="34">
        <v>1</v>
      </c>
      <c r="F51" s="34" t="s">
        <v>0</v>
      </c>
      <c r="G51" s="37">
        <v>12</v>
      </c>
      <c r="H51" s="37">
        <v>1</v>
      </c>
    </row>
    <row r="52" spans="1:8" ht="21">
      <c r="A52" s="34">
        <v>3</v>
      </c>
      <c r="B52" s="35" t="s">
        <v>109</v>
      </c>
      <c r="C52" s="53">
        <v>13717</v>
      </c>
      <c r="D52" s="34" t="s">
        <v>0</v>
      </c>
      <c r="E52" s="34">
        <v>1</v>
      </c>
      <c r="F52" s="34" t="s">
        <v>0</v>
      </c>
      <c r="G52" s="37">
        <v>12</v>
      </c>
      <c r="H52" s="37">
        <v>1</v>
      </c>
    </row>
    <row r="53" spans="1:8" ht="21.75" thickBot="1">
      <c r="A53" s="46"/>
      <c r="B53" s="63"/>
      <c r="C53" s="64"/>
      <c r="D53" s="46"/>
      <c r="E53" s="46"/>
      <c r="F53" s="46"/>
      <c r="G53" s="46"/>
      <c r="H53" s="65">
        <f>SUM(H50:H52)</f>
        <v>3</v>
      </c>
    </row>
    <row r="54" spans="1:8" ht="21.75" thickTop="1">
      <c r="A54" s="46"/>
      <c r="B54" s="63"/>
      <c r="C54" s="64"/>
      <c r="D54" s="46"/>
      <c r="E54" s="46"/>
      <c r="F54" s="46"/>
      <c r="G54" s="46"/>
      <c r="H54" s="46"/>
    </row>
    <row r="55" spans="1:8" ht="21">
      <c r="A55" s="39"/>
      <c r="B55" s="40"/>
      <c r="C55" s="41"/>
      <c r="D55" s="40"/>
      <c r="E55" s="39"/>
      <c r="F55" s="40"/>
      <c r="G55" s="39"/>
      <c r="H55" s="39"/>
    </row>
    <row r="56" spans="1:8" ht="21">
      <c r="A56" s="39"/>
      <c r="B56" s="40"/>
      <c r="C56" s="41"/>
      <c r="D56" s="40"/>
      <c r="E56" s="39"/>
      <c r="F56" s="40"/>
      <c r="G56" s="39"/>
      <c r="H56" s="39"/>
    </row>
    <row r="57" spans="1:8" ht="21">
      <c r="A57" s="127" t="s">
        <v>17</v>
      </c>
      <c r="B57" s="127"/>
      <c r="C57" s="127"/>
      <c r="D57" s="127"/>
      <c r="E57" s="127"/>
      <c r="F57" s="127"/>
      <c r="G57" s="127"/>
      <c r="H57" s="127"/>
    </row>
    <row r="58" spans="1:8" ht="24" customHeight="1">
      <c r="A58" s="127" t="str">
        <f>A2</f>
        <v>วิศวกรรมก่อสร้าง ประจำปีการศึกษา 2560</v>
      </c>
      <c r="B58" s="127"/>
      <c r="C58" s="127"/>
      <c r="D58" s="127"/>
      <c r="E58" s="127"/>
      <c r="F58" s="127"/>
      <c r="G58" s="127"/>
      <c r="H58" s="127"/>
    </row>
    <row r="59" spans="1:8" ht="21">
      <c r="A59" s="131" t="s">
        <v>16</v>
      </c>
      <c r="B59" s="131"/>
      <c r="C59" s="131"/>
      <c r="D59" s="131"/>
      <c r="E59" s="131"/>
      <c r="F59" s="131"/>
      <c r="G59" s="131"/>
      <c r="H59" s="131"/>
    </row>
    <row r="60" spans="1:9" ht="21">
      <c r="A60" s="129" t="s">
        <v>2</v>
      </c>
      <c r="B60" s="129" t="s">
        <v>3</v>
      </c>
      <c r="C60" s="130" t="s">
        <v>4</v>
      </c>
      <c r="D60" s="129" t="s">
        <v>5</v>
      </c>
      <c r="E60" s="129" t="s">
        <v>6</v>
      </c>
      <c r="F60" s="129"/>
      <c r="G60" s="31" t="s">
        <v>7</v>
      </c>
      <c r="H60" s="31" t="s">
        <v>8</v>
      </c>
      <c r="I60" s="62"/>
    </row>
    <row r="61" spans="1:9" ht="21">
      <c r="A61" s="129"/>
      <c r="B61" s="129"/>
      <c r="C61" s="130"/>
      <c r="D61" s="129"/>
      <c r="E61" s="32" t="s">
        <v>9</v>
      </c>
      <c r="F61" s="32" t="s">
        <v>10</v>
      </c>
      <c r="G61" s="33" t="s">
        <v>11</v>
      </c>
      <c r="H61" s="33" t="s">
        <v>12</v>
      </c>
      <c r="I61" s="62"/>
    </row>
    <row r="62" spans="1:9" ht="21">
      <c r="A62" s="34">
        <v>1</v>
      </c>
      <c r="B62" s="104" t="s">
        <v>174</v>
      </c>
      <c r="C62" s="53">
        <v>230560</v>
      </c>
      <c r="D62" s="106" t="s">
        <v>177</v>
      </c>
      <c r="E62" s="34">
        <v>1</v>
      </c>
      <c r="F62" s="34" t="s">
        <v>0</v>
      </c>
      <c r="G62" s="37">
        <v>12</v>
      </c>
      <c r="H62" s="37">
        <v>1</v>
      </c>
      <c r="I62" s="62"/>
    </row>
    <row r="63" spans="1:9" ht="21.75" thickBot="1">
      <c r="A63" s="39"/>
      <c r="B63" s="40"/>
      <c r="C63" s="41"/>
      <c r="D63" s="40"/>
      <c r="E63" s="39"/>
      <c r="F63" s="40"/>
      <c r="G63" s="39"/>
      <c r="H63" s="65">
        <f>SUM(H60:H62)</f>
        <v>1</v>
      </c>
      <c r="I63" s="62"/>
    </row>
    <row r="64" ht="21.75" thickTop="1"/>
  </sheetData>
  <sheetProtection/>
  <mergeCells count="40">
    <mergeCell ref="A45:H45"/>
    <mergeCell ref="A46:H46"/>
    <mergeCell ref="A47:H47"/>
    <mergeCell ref="A48:A49"/>
    <mergeCell ref="B48:B49"/>
    <mergeCell ref="C48:C49"/>
    <mergeCell ref="D48:D49"/>
    <mergeCell ref="E48:F48"/>
    <mergeCell ref="A60:A61"/>
    <mergeCell ref="B60:B61"/>
    <mergeCell ref="C60:C61"/>
    <mergeCell ref="D60:D61"/>
    <mergeCell ref="E60:F60"/>
    <mergeCell ref="A57:H57"/>
    <mergeCell ref="A58:H58"/>
    <mergeCell ref="A59:H59"/>
    <mergeCell ref="A30:H30"/>
    <mergeCell ref="A31:H31"/>
    <mergeCell ref="A32:H32"/>
    <mergeCell ref="A33:A34"/>
    <mergeCell ref="B33:B34"/>
    <mergeCell ref="C33:C34"/>
    <mergeCell ref="D33:D34"/>
    <mergeCell ref="E33:F33"/>
    <mergeCell ref="A16:H16"/>
    <mergeCell ref="A17:H17"/>
    <mergeCell ref="A18:A19"/>
    <mergeCell ref="B18:B19"/>
    <mergeCell ref="C18:C19"/>
    <mergeCell ref="D18:D19"/>
    <mergeCell ref="E18:F18"/>
    <mergeCell ref="A15:H15"/>
    <mergeCell ref="A1:H1"/>
    <mergeCell ref="A2:H2"/>
    <mergeCell ref="A3:H3"/>
    <mergeCell ref="A4:A5"/>
    <mergeCell ref="B4:B5"/>
    <mergeCell ref="C4:C5"/>
    <mergeCell ref="D4:D5"/>
    <mergeCell ref="E4:F4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4" max="255" man="1"/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52"/>
  <sheetViews>
    <sheetView view="pageBreakPreview" zoomScaleSheetLayoutView="100" zoomScalePageLayoutView="0" workbookViewId="0" topLeftCell="A40">
      <selection activeCell="A6" sqref="A6:H6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193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109" t="s">
        <v>9</v>
      </c>
      <c r="F5" s="109" t="s">
        <v>10</v>
      </c>
      <c r="G5" s="33" t="s">
        <v>11</v>
      </c>
      <c r="H5" s="33" t="s">
        <v>12</v>
      </c>
    </row>
    <row r="6" spans="1:8" ht="21">
      <c r="A6" s="145" t="s">
        <v>131</v>
      </c>
      <c r="B6" s="146"/>
      <c r="C6" s="146"/>
      <c r="D6" s="146"/>
      <c r="E6" s="146"/>
      <c r="F6" s="146"/>
      <c r="G6" s="146"/>
      <c r="H6" s="147"/>
    </row>
    <row r="7" spans="1:8" ht="21">
      <c r="A7" s="39"/>
      <c r="B7" s="40"/>
      <c r="C7" s="41"/>
      <c r="D7" s="40"/>
      <c r="E7" s="39"/>
      <c r="F7" s="40"/>
      <c r="G7" s="39"/>
      <c r="H7" s="110"/>
    </row>
    <row r="8" spans="1:8" ht="21">
      <c r="A8" s="39"/>
      <c r="B8" s="40"/>
      <c r="C8" s="41"/>
      <c r="D8" s="40"/>
      <c r="E8" s="39"/>
      <c r="F8" s="40"/>
      <c r="G8" s="39"/>
      <c r="H8" s="110"/>
    </row>
    <row r="9" spans="1:8" ht="21">
      <c r="A9" s="39"/>
      <c r="B9" s="40"/>
      <c r="C9" s="41"/>
      <c r="D9" s="40"/>
      <c r="E9" s="39"/>
      <c r="F9" s="40"/>
      <c r="G9" s="39"/>
      <c r="H9" s="110"/>
    </row>
    <row r="10" spans="1:8" ht="21">
      <c r="A10" s="39"/>
      <c r="B10" s="40"/>
      <c r="C10" s="41"/>
      <c r="D10" s="40"/>
      <c r="E10" s="39"/>
      <c r="F10" s="40"/>
      <c r="G10" s="39"/>
      <c r="H10" s="110"/>
    </row>
    <row r="11" spans="1:8" ht="21">
      <c r="A11" s="39"/>
      <c r="B11" s="40"/>
      <c r="C11" s="41"/>
      <c r="D11" s="40"/>
      <c r="E11" s="39"/>
      <c r="F11" s="40"/>
      <c r="G11" s="39"/>
      <c r="H11" s="110"/>
    </row>
    <row r="12" spans="1:8" ht="21">
      <c r="A12" s="127" t="s">
        <v>18</v>
      </c>
      <c r="B12" s="127"/>
      <c r="C12" s="127"/>
      <c r="D12" s="127"/>
      <c r="E12" s="127"/>
      <c r="F12" s="127"/>
      <c r="G12" s="127"/>
      <c r="H12" s="127"/>
    </row>
    <row r="13" spans="1:8" ht="21">
      <c r="A13" s="127" t="str">
        <f>A2</f>
        <v>วิศวกรรมอุตสาหการ ประจำปีการศึกษา 2560</v>
      </c>
      <c r="B13" s="127"/>
      <c r="C13" s="127"/>
      <c r="D13" s="127"/>
      <c r="E13" s="127"/>
      <c r="F13" s="127"/>
      <c r="G13" s="127"/>
      <c r="H13" s="127"/>
    </row>
    <row r="14" spans="1:8" ht="21">
      <c r="A14" s="128" t="s">
        <v>13</v>
      </c>
      <c r="B14" s="128"/>
      <c r="C14" s="128"/>
      <c r="D14" s="128"/>
      <c r="E14" s="128"/>
      <c r="F14" s="128"/>
      <c r="G14" s="128"/>
      <c r="H14" s="128"/>
    </row>
    <row r="15" spans="1:8" ht="21">
      <c r="A15" s="129" t="s">
        <v>2</v>
      </c>
      <c r="B15" s="129" t="s">
        <v>3</v>
      </c>
      <c r="C15" s="130" t="s">
        <v>4</v>
      </c>
      <c r="D15" s="129" t="s">
        <v>5</v>
      </c>
      <c r="E15" s="129" t="s">
        <v>6</v>
      </c>
      <c r="F15" s="129"/>
      <c r="G15" s="31" t="s">
        <v>7</v>
      </c>
      <c r="H15" s="31" t="s">
        <v>8</v>
      </c>
    </row>
    <row r="16" spans="1:8" ht="21">
      <c r="A16" s="129"/>
      <c r="B16" s="129"/>
      <c r="C16" s="130"/>
      <c r="D16" s="129"/>
      <c r="E16" s="109" t="s">
        <v>9</v>
      </c>
      <c r="F16" s="109" t="s">
        <v>10</v>
      </c>
      <c r="G16" s="33" t="s">
        <v>11</v>
      </c>
      <c r="H16" s="33" t="s">
        <v>12</v>
      </c>
    </row>
    <row r="17" spans="1:8" ht="21">
      <c r="A17" s="34">
        <v>1</v>
      </c>
      <c r="B17" s="35" t="s">
        <v>96</v>
      </c>
      <c r="C17" s="53">
        <v>240001</v>
      </c>
      <c r="D17" s="34" t="s">
        <v>0</v>
      </c>
      <c r="E17" s="34">
        <v>1</v>
      </c>
      <c r="F17" s="34" t="s">
        <v>0</v>
      </c>
      <c r="G17" s="34">
        <v>12</v>
      </c>
      <c r="H17" s="34">
        <v>1</v>
      </c>
    </row>
    <row r="18" spans="1:8" ht="21.75" thickBot="1">
      <c r="A18" s="46"/>
      <c r="B18" s="40"/>
      <c r="C18" s="47"/>
      <c r="D18" s="48"/>
      <c r="E18" s="39"/>
      <c r="F18" s="40"/>
      <c r="G18" s="39"/>
      <c r="H18" s="42">
        <f>SUM(H17:H17)</f>
        <v>1</v>
      </c>
    </row>
    <row r="19" spans="1:8" ht="21.75" thickTop="1">
      <c r="A19" s="46"/>
      <c r="B19" s="40"/>
      <c r="C19" s="47"/>
      <c r="D19" s="48"/>
      <c r="E19" s="39"/>
      <c r="F19" s="40"/>
      <c r="G19" s="39"/>
      <c r="H19" s="39"/>
    </row>
    <row r="20" spans="1:8" ht="21">
      <c r="A20" s="46"/>
      <c r="B20" s="40"/>
      <c r="C20" s="47"/>
      <c r="D20" s="48"/>
      <c r="E20" s="39"/>
      <c r="F20" s="40"/>
      <c r="G20" s="39"/>
      <c r="H20" s="39"/>
    </row>
    <row r="21" spans="1:8" ht="21">
      <c r="A21" s="46"/>
      <c r="B21" s="40"/>
      <c r="C21" s="47"/>
      <c r="D21" s="48"/>
      <c r="E21" s="39"/>
      <c r="F21" s="40"/>
      <c r="G21" s="39"/>
      <c r="H21" s="39"/>
    </row>
    <row r="22" spans="1:8" ht="21">
      <c r="A22" s="46"/>
      <c r="B22" s="40"/>
      <c r="C22" s="47"/>
      <c r="D22" s="48"/>
      <c r="E22" s="39"/>
      <c r="F22" s="40"/>
      <c r="G22" s="39"/>
      <c r="H22" s="39"/>
    </row>
    <row r="23" spans="1:8" ht="21">
      <c r="A23" s="131" t="s">
        <v>17</v>
      </c>
      <c r="B23" s="131"/>
      <c r="C23" s="131"/>
      <c r="D23" s="131"/>
      <c r="E23" s="131"/>
      <c r="F23" s="131"/>
      <c r="G23" s="131"/>
      <c r="H23" s="131"/>
    </row>
    <row r="24" spans="1:8" ht="21">
      <c r="A24" s="127" t="str">
        <f>A2</f>
        <v>วิศวกรรมอุตสาหการ ประจำปีการศึกษา 2560</v>
      </c>
      <c r="B24" s="127"/>
      <c r="C24" s="127"/>
      <c r="D24" s="127"/>
      <c r="E24" s="127"/>
      <c r="F24" s="127"/>
      <c r="G24" s="127"/>
      <c r="H24" s="127"/>
    </row>
    <row r="25" spans="1:8" ht="21">
      <c r="A25" s="128" t="s">
        <v>14</v>
      </c>
      <c r="B25" s="128"/>
      <c r="C25" s="128"/>
      <c r="D25" s="128"/>
      <c r="E25" s="128"/>
      <c r="F25" s="128"/>
      <c r="G25" s="128"/>
      <c r="H25" s="128"/>
    </row>
    <row r="26" spans="1:8" ht="21">
      <c r="A26" s="129" t="s">
        <v>2</v>
      </c>
      <c r="B26" s="129" t="s">
        <v>3</v>
      </c>
      <c r="C26" s="130" t="s">
        <v>4</v>
      </c>
      <c r="D26" s="129" t="s">
        <v>5</v>
      </c>
      <c r="E26" s="129" t="s">
        <v>6</v>
      </c>
      <c r="F26" s="129"/>
      <c r="G26" s="31" t="s">
        <v>7</v>
      </c>
      <c r="H26" s="31" t="s">
        <v>8</v>
      </c>
    </row>
    <row r="27" spans="1:8" s="38" customFormat="1" ht="21">
      <c r="A27" s="129"/>
      <c r="B27" s="129"/>
      <c r="C27" s="130"/>
      <c r="D27" s="129"/>
      <c r="E27" s="109" t="s">
        <v>9</v>
      </c>
      <c r="F27" s="109" t="s">
        <v>10</v>
      </c>
      <c r="G27" s="33" t="s">
        <v>11</v>
      </c>
      <c r="H27" s="33" t="s">
        <v>12</v>
      </c>
    </row>
    <row r="28" spans="1:8" ht="21">
      <c r="A28" s="34">
        <v>1</v>
      </c>
      <c r="B28" s="35" t="s">
        <v>158</v>
      </c>
      <c r="C28" s="53">
        <v>240148</v>
      </c>
      <c r="D28" s="34" t="s">
        <v>0</v>
      </c>
      <c r="E28" s="34">
        <v>1</v>
      </c>
      <c r="F28" s="34" t="s">
        <v>0</v>
      </c>
      <c r="G28" s="37">
        <v>12</v>
      </c>
      <c r="H28" s="37">
        <v>1</v>
      </c>
    </row>
    <row r="29" spans="1:8" ht="21.75" thickBot="1">
      <c r="A29" s="39"/>
      <c r="B29" s="40"/>
      <c r="C29" s="41"/>
      <c r="D29" s="40"/>
      <c r="E29" s="39"/>
      <c r="F29" s="40"/>
      <c r="G29" s="39"/>
      <c r="H29" s="42">
        <f>SUM(H28)</f>
        <v>1</v>
      </c>
    </row>
    <row r="30" spans="1:8" ht="21.75" thickTop="1">
      <c r="A30" s="39"/>
      <c r="B30" s="40"/>
      <c r="C30" s="41"/>
      <c r="D30" s="40"/>
      <c r="E30" s="39"/>
      <c r="F30" s="40"/>
      <c r="G30" s="39"/>
      <c r="H30" s="110"/>
    </row>
    <row r="31" spans="1:8" ht="21">
      <c r="A31" s="39"/>
      <c r="B31" s="40"/>
      <c r="C31" s="41"/>
      <c r="D31" s="40"/>
      <c r="E31" s="39"/>
      <c r="F31" s="40"/>
      <c r="G31" s="39"/>
      <c r="H31" s="110"/>
    </row>
    <row r="32" spans="1:8" ht="21">
      <c r="A32" s="39"/>
      <c r="B32" s="40"/>
      <c r="C32" s="41"/>
      <c r="D32" s="40"/>
      <c r="E32" s="39"/>
      <c r="F32" s="40"/>
      <c r="G32" s="39"/>
      <c r="H32" s="110"/>
    </row>
    <row r="33" spans="1:8" ht="21">
      <c r="A33" s="39"/>
      <c r="B33" s="40"/>
      <c r="C33" s="41"/>
      <c r="D33" s="40"/>
      <c r="E33" s="39"/>
      <c r="F33" s="40"/>
      <c r="G33" s="39"/>
      <c r="H33" s="110"/>
    </row>
    <row r="34" spans="1:8" ht="21">
      <c r="A34" s="39"/>
      <c r="B34" s="40"/>
      <c r="C34" s="41"/>
      <c r="D34" s="40"/>
      <c r="E34" s="39"/>
      <c r="F34" s="40"/>
      <c r="G34" s="39"/>
      <c r="H34" s="110"/>
    </row>
    <row r="35" spans="1:8" ht="21">
      <c r="A35" s="39"/>
      <c r="B35" s="40"/>
      <c r="C35" s="41"/>
      <c r="D35" s="40"/>
      <c r="E35" s="39"/>
      <c r="F35" s="40"/>
      <c r="G35" s="39"/>
      <c r="H35" s="110"/>
    </row>
    <row r="36" spans="1:8" ht="21">
      <c r="A36" s="127" t="s">
        <v>18</v>
      </c>
      <c r="B36" s="127"/>
      <c r="C36" s="127"/>
      <c r="D36" s="127"/>
      <c r="E36" s="127"/>
      <c r="F36" s="127"/>
      <c r="G36" s="127"/>
      <c r="H36" s="127"/>
    </row>
    <row r="37" spans="1:8" ht="21">
      <c r="A37" s="127" t="str">
        <f>A2</f>
        <v>วิศวกรรมอุตสาหการ ประจำปีการศึกษา 2560</v>
      </c>
      <c r="B37" s="127"/>
      <c r="C37" s="127"/>
      <c r="D37" s="127"/>
      <c r="E37" s="127"/>
      <c r="F37" s="127"/>
      <c r="G37" s="127"/>
      <c r="H37" s="127"/>
    </row>
    <row r="38" spans="1:8" ht="21">
      <c r="A38" s="128" t="s">
        <v>15</v>
      </c>
      <c r="B38" s="128"/>
      <c r="C38" s="128"/>
      <c r="D38" s="128"/>
      <c r="E38" s="128"/>
      <c r="F38" s="128"/>
      <c r="G38" s="128"/>
      <c r="H38" s="128"/>
    </row>
    <row r="39" spans="1:8" ht="21">
      <c r="A39" s="129" t="s">
        <v>2</v>
      </c>
      <c r="B39" s="129" t="s">
        <v>3</v>
      </c>
      <c r="C39" s="130" t="s">
        <v>4</v>
      </c>
      <c r="D39" s="129" t="s">
        <v>5</v>
      </c>
      <c r="E39" s="129" t="s">
        <v>6</v>
      </c>
      <c r="F39" s="129"/>
      <c r="G39" s="31" t="s">
        <v>7</v>
      </c>
      <c r="H39" s="31" t="s">
        <v>8</v>
      </c>
    </row>
    <row r="40" spans="1:8" s="38" customFormat="1" ht="21">
      <c r="A40" s="129"/>
      <c r="B40" s="129"/>
      <c r="C40" s="130"/>
      <c r="D40" s="129"/>
      <c r="E40" s="109" t="s">
        <v>9</v>
      </c>
      <c r="F40" s="109" t="s">
        <v>10</v>
      </c>
      <c r="G40" s="33" t="s">
        <v>11</v>
      </c>
      <c r="H40" s="33" t="s">
        <v>12</v>
      </c>
    </row>
    <row r="41" spans="1:8" ht="21">
      <c r="A41" s="34">
        <v>1</v>
      </c>
      <c r="B41" s="35" t="s">
        <v>157</v>
      </c>
      <c r="C41" s="53">
        <v>229542</v>
      </c>
      <c r="D41" s="34" t="s">
        <v>0</v>
      </c>
      <c r="E41" s="34">
        <v>1</v>
      </c>
      <c r="F41" s="34" t="s">
        <v>0</v>
      </c>
      <c r="G41" s="37">
        <v>12</v>
      </c>
      <c r="H41" s="37">
        <v>1</v>
      </c>
    </row>
    <row r="42" spans="1:8" ht="21.75" thickBot="1">
      <c r="A42" s="39"/>
      <c r="B42" s="40"/>
      <c r="C42" s="41"/>
      <c r="D42" s="40"/>
      <c r="E42" s="39"/>
      <c r="F42" s="40"/>
      <c r="G42" s="39"/>
      <c r="H42" s="42">
        <f>SUM(H41)</f>
        <v>1</v>
      </c>
    </row>
    <row r="43" spans="1:8" ht="21.75" thickTop="1">
      <c r="A43" s="39"/>
      <c r="B43" s="40"/>
      <c r="C43" s="41"/>
      <c r="D43" s="40"/>
      <c r="E43" s="39"/>
      <c r="F43" s="40"/>
      <c r="G43" s="39"/>
      <c r="H43" s="39"/>
    </row>
    <row r="44" spans="1:8" ht="21">
      <c r="A44" s="39"/>
      <c r="B44" s="40"/>
      <c r="C44" s="41"/>
      <c r="D44" s="40"/>
      <c r="E44" s="39"/>
      <c r="F44" s="40"/>
      <c r="G44" s="39"/>
      <c r="H44" s="39"/>
    </row>
    <row r="45" spans="1:8" ht="21">
      <c r="A45" s="39"/>
      <c r="B45" s="40"/>
      <c r="C45" s="41"/>
      <c r="D45" s="40"/>
      <c r="E45" s="39"/>
      <c r="F45" s="40"/>
      <c r="G45" s="39"/>
      <c r="H45" s="39"/>
    </row>
    <row r="46" spans="1:8" ht="21">
      <c r="A46" s="39"/>
      <c r="B46" s="40"/>
      <c r="C46" s="41"/>
      <c r="D46" s="40"/>
      <c r="E46" s="39"/>
      <c r="F46" s="40"/>
      <c r="G46" s="39"/>
      <c r="H46" s="39"/>
    </row>
    <row r="47" spans="1:8" ht="24" customHeight="1">
      <c r="A47" s="127" t="s">
        <v>17</v>
      </c>
      <c r="B47" s="127"/>
      <c r="C47" s="127"/>
      <c r="D47" s="127"/>
      <c r="E47" s="127"/>
      <c r="F47" s="127"/>
      <c r="G47" s="127"/>
      <c r="H47" s="127"/>
    </row>
    <row r="48" spans="1:8" ht="21">
      <c r="A48" s="127" t="str">
        <f>A2</f>
        <v>วิศวกรรมอุตสาหการ ประจำปีการศึกษา 2560</v>
      </c>
      <c r="B48" s="127"/>
      <c r="C48" s="127"/>
      <c r="D48" s="127"/>
      <c r="E48" s="127"/>
      <c r="F48" s="127"/>
      <c r="G48" s="127"/>
      <c r="H48" s="127"/>
    </row>
    <row r="49" spans="1:8" ht="21">
      <c r="A49" s="128" t="s">
        <v>16</v>
      </c>
      <c r="B49" s="128"/>
      <c r="C49" s="128"/>
      <c r="D49" s="128"/>
      <c r="E49" s="128"/>
      <c r="F49" s="128"/>
      <c r="G49" s="128"/>
      <c r="H49" s="128"/>
    </row>
    <row r="50" spans="1:8" ht="21">
      <c r="A50" s="129" t="s">
        <v>2</v>
      </c>
      <c r="B50" s="129" t="s">
        <v>3</v>
      </c>
      <c r="C50" s="130" t="s">
        <v>4</v>
      </c>
      <c r="D50" s="129" t="s">
        <v>5</v>
      </c>
      <c r="E50" s="129" t="s">
        <v>6</v>
      </c>
      <c r="F50" s="129"/>
      <c r="G50" s="31" t="s">
        <v>7</v>
      </c>
      <c r="H50" s="31" t="s">
        <v>8</v>
      </c>
    </row>
    <row r="51" spans="1:8" ht="21">
      <c r="A51" s="129"/>
      <c r="B51" s="129"/>
      <c r="C51" s="130"/>
      <c r="D51" s="129"/>
      <c r="E51" s="109" t="s">
        <v>9</v>
      </c>
      <c r="F51" s="109" t="s">
        <v>10</v>
      </c>
      <c r="G51" s="33" t="s">
        <v>11</v>
      </c>
      <c r="H51" s="33" t="s">
        <v>12</v>
      </c>
    </row>
    <row r="52" spans="1:8" ht="21">
      <c r="A52" s="132" t="s">
        <v>132</v>
      </c>
      <c r="B52" s="143"/>
      <c r="C52" s="143"/>
      <c r="D52" s="143"/>
      <c r="E52" s="143"/>
      <c r="F52" s="143"/>
      <c r="G52" s="143"/>
      <c r="H52" s="144"/>
    </row>
  </sheetData>
  <sheetProtection/>
  <mergeCells count="42">
    <mergeCell ref="A1:H1"/>
    <mergeCell ref="A2:H2"/>
    <mergeCell ref="A3:H3"/>
    <mergeCell ref="A4:A5"/>
    <mergeCell ref="B4:B5"/>
    <mergeCell ref="C4:C5"/>
    <mergeCell ref="D4:D5"/>
    <mergeCell ref="E4:F4"/>
    <mergeCell ref="A6:H6"/>
    <mergeCell ref="A12:H12"/>
    <mergeCell ref="A13:H13"/>
    <mergeCell ref="A14:H14"/>
    <mergeCell ref="A15:A16"/>
    <mergeCell ref="B15:B16"/>
    <mergeCell ref="C15:C16"/>
    <mergeCell ref="D15:D16"/>
    <mergeCell ref="E15:F15"/>
    <mergeCell ref="A23:H23"/>
    <mergeCell ref="A24:H24"/>
    <mergeCell ref="A25:H25"/>
    <mergeCell ref="A26:A27"/>
    <mergeCell ref="B26:B27"/>
    <mergeCell ref="C26:C27"/>
    <mergeCell ref="D26:D27"/>
    <mergeCell ref="E26:F26"/>
    <mergeCell ref="A36:H36"/>
    <mergeCell ref="A37:H37"/>
    <mergeCell ref="A38:H38"/>
    <mergeCell ref="A39:A40"/>
    <mergeCell ref="B39:B40"/>
    <mergeCell ref="C39:C40"/>
    <mergeCell ref="D39:D40"/>
    <mergeCell ref="E39:F39"/>
    <mergeCell ref="A52:H52"/>
    <mergeCell ref="A47:H47"/>
    <mergeCell ref="A48:H48"/>
    <mergeCell ref="A49:H49"/>
    <mergeCell ref="A50:A51"/>
    <mergeCell ref="B50:B51"/>
    <mergeCell ref="C50:C51"/>
    <mergeCell ref="D50:D51"/>
    <mergeCell ref="E50:F50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1" max="255" man="1"/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60"/>
  <sheetViews>
    <sheetView view="pageBreakPreview" zoomScaleSheetLayoutView="100" zoomScalePageLayoutView="0" workbookViewId="0" topLeftCell="A25">
      <selection activeCell="E29" sqref="E29"/>
    </sheetView>
  </sheetViews>
  <sheetFormatPr defaultColWidth="9.140625" defaultRowHeight="15"/>
  <cols>
    <col min="1" max="1" width="6.7109375" style="49" customWidth="1"/>
    <col min="2" max="2" width="27.421875" style="50" customWidth="1"/>
    <col min="3" max="3" width="16.00390625" style="51" bestFit="1" customWidth="1"/>
    <col min="4" max="4" width="17.8515625" style="50" bestFit="1" customWidth="1"/>
    <col min="5" max="5" width="9.00390625" style="49" customWidth="1"/>
    <col min="6" max="6" width="17.00390625" style="50" bestFit="1" customWidth="1"/>
    <col min="7" max="7" width="20.7109375" style="49" bestFit="1" customWidth="1"/>
    <col min="8" max="8" width="9.00390625" style="50" customWidth="1"/>
    <col min="9" max="9" width="9.00390625" style="52" customWidth="1"/>
    <col min="10" max="16384" width="9.140625" style="30" customWidth="1"/>
  </cols>
  <sheetData>
    <row r="1" spans="1:8" ht="21">
      <c r="A1" s="127" t="s">
        <v>18</v>
      </c>
      <c r="B1" s="127"/>
      <c r="C1" s="127"/>
      <c r="D1" s="127"/>
      <c r="E1" s="127"/>
      <c r="F1" s="127"/>
      <c r="G1" s="127"/>
      <c r="H1" s="127"/>
    </row>
    <row r="2" spans="1:8" ht="21">
      <c r="A2" s="127" t="s">
        <v>195</v>
      </c>
      <c r="B2" s="127"/>
      <c r="C2" s="127"/>
      <c r="D2" s="127"/>
      <c r="E2" s="127"/>
      <c r="F2" s="127"/>
      <c r="G2" s="127"/>
      <c r="H2" s="127"/>
    </row>
    <row r="3" spans="1:8" ht="2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21">
      <c r="A4" s="129" t="s">
        <v>2</v>
      </c>
      <c r="B4" s="129" t="s">
        <v>3</v>
      </c>
      <c r="C4" s="130" t="s">
        <v>4</v>
      </c>
      <c r="D4" s="129" t="s">
        <v>5</v>
      </c>
      <c r="E4" s="129" t="s">
        <v>6</v>
      </c>
      <c r="F4" s="129"/>
      <c r="G4" s="31" t="s">
        <v>7</v>
      </c>
      <c r="H4" s="31" t="s">
        <v>8</v>
      </c>
    </row>
    <row r="5" spans="1:8" ht="21">
      <c r="A5" s="129"/>
      <c r="B5" s="129"/>
      <c r="C5" s="130"/>
      <c r="D5" s="129"/>
      <c r="E5" s="32" t="s">
        <v>9</v>
      </c>
      <c r="F5" s="32" t="s">
        <v>10</v>
      </c>
      <c r="G5" s="33" t="s">
        <v>11</v>
      </c>
      <c r="H5" s="33" t="s">
        <v>12</v>
      </c>
    </row>
    <row r="6" spans="1:8" ht="21">
      <c r="A6" s="132" t="s">
        <v>131</v>
      </c>
      <c r="B6" s="143"/>
      <c r="C6" s="143"/>
      <c r="D6" s="143"/>
      <c r="E6" s="143"/>
      <c r="F6" s="143"/>
      <c r="G6" s="143"/>
      <c r="H6" s="144"/>
    </row>
    <row r="7" spans="1:8" ht="21">
      <c r="A7" s="39"/>
      <c r="B7" s="40"/>
      <c r="C7" s="41"/>
      <c r="D7" s="40"/>
      <c r="E7" s="39"/>
      <c r="F7" s="40"/>
      <c r="G7" s="39"/>
      <c r="H7" s="43"/>
    </row>
    <row r="8" spans="1:8" ht="21">
      <c r="A8" s="39"/>
      <c r="B8" s="40"/>
      <c r="C8" s="41"/>
      <c r="D8" s="40"/>
      <c r="E8" s="39"/>
      <c r="F8" s="40"/>
      <c r="G8" s="39"/>
      <c r="H8" s="43"/>
    </row>
    <row r="9" spans="1:8" ht="21">
      <c r="A9" s="39"/>
      <c r="B9" s="40"/>
      <c r="C9" s="41"/>
      <c r="D9" s="40"/>
      <c r="E9" s="39"/>
      <c r="F9" s="40"/>
      <c r="G9" s="39"/>
      <c r="H9" s="43"/>
    </row>
    <row r="10" spans="1:8" ht="21">
      <c r="A10" s="39"/>
      <c r="B10" s="40"/>
      <c r="C10" s="41"/>
      <c r="D10" s="40"/>
      <c r="E10" s="39"/>
      <c r="F10" s="40"/>
      <c r="G10" s="39"/>
      <c r="H10" s="43"/>
    </row>
    <row r="11" spans="1:8" ht="21">
      <c r="A11" s="39"/>
      <c r="B11" s="40"/>
      <c r="C11" s="41"/>
      <c r="D11" s="40"/>
      <c r="E11" s="39"/>
      <c r="F11" s="40"/>
      <c r="G11" s="39"/>
      <c r="H11" s="43"/>
    </row>
    <row r="12" spans="1:8" ht="21">
      <c r="A12" s="39"/>
      <c r="B12" s="40"/>
      <c r="C12" s="41"/>
      <c r="D12" s="40"/>
      <c r="E12" s="39"/>
      <c r="F12" s="40"/>
      <c r="G12" s="39"/>
      <c r="H12" s="43"/>
    </row>
    <row r="13" spans="1:8" ht="21">
      <c r="A13" s="127" t="s">
        <v>18</v>
      </c>
      <c r="B13" s="127"/>
      <c r="C13" s="127"/>
      <c r="D13" s="127"/>
      <c r="E13" s="127"/>
      <c r="F13" s="127"/>
      <c r="G13" s="127"/>
      <c r="H13" s="127"/>
    </row>
    <row r="14" spans="1:8" ht="21">
      <c r="A14" s="127" t="str">
        <f>A2</f>
        <v>การจัดการโลจิสติกส์และการจัดการระบบขนส่ง ประจำปีการศึกษา 2560</v>
      </c>
      <c r="B14" s="127"/>
      <c r="C14" s="127"/>
      <c r="D14" s="127"/>
      <c r="E14" s="127"/>
      <c r="F14" s="127"/>
      <c r="G14" s="127"/>
      <c r="H14" s="127"/>
    </row>
    <row r="15" spans="1:8" ht="21">
      <c r="A15" s="128" t="s">
        <v>13</v>
      </c>
      <c r="B15" s="128"/>
      <c r="C15" s="128"/>
      <c r="D15" s="128"/>
      <c r="E15" s="128"/>
      <c r="F15" s="128"/>
      <c r="G15" s="128"/>
      <c r="H15" s="128"/>
    </row>
    <row r="16" spans="1:8" ht="21">
      <c r="A16" s="129" t="s">
        <v>2</v>
      </c>
      <c r="B16" s="129" t="s">
        <v>3</v>
      </c>
      <c r="C16" s="130" t="s">
        <v>4</v>
      </c>
      <c r="D16" s="129" t="s">
        <v>5</v>
      </c>
      <c r="E16" s="129" t="s">
        <v>6</v>
      </c>
      <c r="F16" s="129"/>
      <c r="G16" s="31" t="s">
        <v>7</v>
      </c>
      <c r="H16" s="31" t="s">
        <v>8</v>
      </c>
    </row>
    <row r="17" spans="1:8" ht="21">
      <c r="A17" s="129"/>
      <c r="B17" s="129"/>
      <c r="C17" s="130"/>
      <c r="D17" s="129"/>
      <c r="E17" s="32" t="s">
        <v>9</v>
      </c>
      <c r="F17" s="32" t="s">
        <v>10</v>
      </c>
      <c r="G17" s="33" t="s">
        <v>11</v>
      </c>
      <c r="H17" s="33" t="s">
        <v>12</v>
      </c>
    </row>
    <row r="18" spans="1:9" s="38" customFormat="1" ht="21">
      <c r="A18" s="34">
        <v>1</v>
      </c>
      <c r="B18" s="35" t="s">
        <v>104</v>
      </c>
      <c r="C18" s="53">
        <v>238692</v>
      </c>
      <c r="D18" s="34" t="s">
        <v>0</v>
      </c>
      <c r="E18" s="34">
        <v>1</v>
      </c>
      <c r="F18" s="54" t="s">
        <v>0</v>
      </c>
      <c r="G18" s="34">
        <v>12</v>
      </c>
      <c r="H18" s="37">
        <v>1</v>
      </c>
      <c r="I18" s="52"/>
    </row>
    <row r="19" spans="1:9" s="38" customFormat="1" ht="21">
      <c r="A19" s="34">
        <v>2</v>
      </c>
      <c r="B19" s="35" t="s">
        <v>126</v>
      </c>
      <c r="C19" s="53">
        <v>232547</v>
      </c>
      <c r="D19" s="34" t="s">
        <v>0</v>
      </c>
      <c r="E19" s="34">
        <v>1</v>
      </c>
      <c r="F19" s="34" t="s">
        <v>0</v>
      </c>
      <c r="G19" s="34">
        <v>12</v>
      </c>
      <c r="H19" s="37">
        <v>1</v>
      </c>
      <c r="I19" s="52"/>
    </row>
    <row r="20" spans="1:9" s="38" customFormat="1" ht="21">
      <c r="A20" s="34">
        <v>3</v>
      </c>
      <c r="B20" s="35" t="s">
        <v>127</v>
      </c>
      <c r="C20" s="53">
        <v>227473</v>
      </c>
      <c r="D20" s="34" t="s">
        <v>0</v>
      </c>
      <c r="E20" s="34">
        <v>1</v>
      </c>
      <c r="F20" s="34" t="s">
        <v>0</v>
      </c>
      <c r="G20" s="34">
        <v>12</v>
      </c>
      <c r="H20" s="37">
        <v>1</v>
      </c>
      <c r="I20" s="52"/>
    </row>
    <row r="21" spans="1:9" s="38" customFormat="1" ht="21">
      <c r="A21" s="34">
        <v>4</v>
      </c>
      <c r="B21" s="35" t="s">
        <v>128</v>
      </c>
      <c r="C21" s="53">
        <v>231215</v>
      </c>
      <c r="D21" s="34" t="s">
        <v>0</v>
      </c>
      <c r="E21" s="34">
        <v>1</v>
      </c>
      <c r="F21" s="34" t="s">
        <v>0</v>
      </c>
      <c r="G21" s="34">
        <v>12</v>
      </c>
      <c r="H21" s="37">
        <v>1</v>
      </c>
      <c r="I21" s="52"/>
    </row>
    <row r="22" spans="1:9" s="38" customFormat="1" ht="21">
      <c r="A22" s="34">
        <v>5</v>
      </c>
      <c r="B22" s="35" t="s">
        <v>129</v>
      </c>
      <c r="C22" s="53">
        <v>232937</v>
      </c>
      <c r="D22" s="34" t="s">
        <v>0</v>
      </c>
      <c r="E22" s="34">
        <v>1</v>
      </c>
      <c r="F22" s="34" t="s">
        <v>0</v>
      </c>
      <c r="G22" s="34">
        <v>12</v>
      </c>
      <c r="H22" s="37">
        <v>1</v>
      </c>
      <c r="I22" s="52"/>
    </row>
    <row r="23" spans="1:9" s="38" customFormat="1" ht="21">
      <c r="A23" s="34">
        <v>6</v>
      </c>
      <c r="B23" s="35" t="s">
        <v>138</v>
      </c>
      <c r="C23" s="53">
        <v>240666</v>
      </c>
      <c r="D23" s="34" t="s">
        <v>181</v>
      </c>
      <c r="E23" s="34">
        <v>1</v>
      </c>
      <c r="F23" s="34" t="s">
        <v>0</v>
      </c>
      <c r="G23" s="34" t="s">
        <v>182</v>
      </c>
      <c r="H23" s="37">
        <v>0.5</v>
      </c>
      <c r="I23" s="52"/>
    </row>
    <row r="24" spans="1:12" s="38" customFormat="1" ht="21">
      <c r="A24" s="34">
        <v>7</v>
      </c>
      <c r="B24" s="35" t="s">
        <v>105</v>
      </c>
      <c r="C24" s="53">
        <v>240057</v>
      </c>
      <c r="D24" s="34" t="s">
        <v>0</v>
      </c>
      <c r="E24" s="34">
        <v>1</v>
      </c>
      <c r="F24" s="34" t="s">
        <v>0</v>
      </c>
      <c r="G24" s="34">
        <v>12</v>
      </c>
      <c r="H24" s="37">
        <v>1</v>
      </c>
      <c r="I24" s="107"/>
      <c r="J24" s="107"/>
      <c r="K24" s="107"/>
      <c r="L24" s="107"/>
    </row>
    <row r="25" spans="1:12" s="38" customFormat="1" ht="21">
      <c r="A25" s="34">
        <v>8</v>
      </c>
      <c r="B25" s="35" t="s">
        <v>139</v>
      </c>
      <c r="C25" s="53">
        <v>240666</v>
      </c>
      <c r="D25" s="34" t="s">
        <v>0</v>
      </c>
      <c r="E25" s="34">
        <v>1</v>
      </c>
      <c r="F25" s="34" t="s">
        <v>0</v>
      </c>
      <c r="G25" s="34">
        <v>12</v>
      </c>
      <c r="H25" s="37">
        <v>1</v>
      </c>
      <c r="I25" s="107"/>
      <c r="J25" s="107"/>
      <c r="K25" s="107"/>
      <c r="L25" s="107"/>
    </row>
    <row r="26" spans="1:8" ht="21.75" thickBot="1">
      <c r="A26" s="55"/>
      <c r="B26" s="56"/>
      <c r="C26" s="57"/>
      <c r="D26" s="56"/>
      <c r="E26" s="58"/>
      <c r="F26" s="56"/>
      <c r="G26" s="59"/>
      <c r="H26" s="42">
        <f>SUM(H18:H25)</f>
        <v>7.5</v>
      </c>
    </row>
    <row r="27" spans="1:8" ht="21.75" thickTop="1">
      <c r="A27" s="46"/>
      <c r="B27" s="40"/>
      <c r="C27" s="47"/>
      <c r="D27" s="48"/>
      <c r="E27" s="39"/>
      <c r="F27" s="40"/>
      <c r="G27" s="39"/>
      <c r="H27" s="39"/>
    </row>
    <row r="28" spans="1:8" ht="21">
      <c r="A28" s="46"/>
      <c r="B28" s="40"/>
      <c r="C28" s="47"/>
      <c r="D28" s="48"/>
      <c r="E28" s="39"/>
      <c r="F28" s="40"/>
      <c r="G28" s="39"/>
      <c r="H28" s="39"/>
    </row>
    <row r="29" spans="1:8" ht="21">
      <c r="A29" s="46"/>
      <c r="B29" s="40"/>
      <c r="C29" s="47"/>
      <c r="D29" s="48"/>
      <c r="E29" s="39"/>
      <c r="F29" s="40"/>
      <c r="G29" s="39"/>
      <c r="H29" s="39"/>
    </row>
    <row r="30" spans="1:8" ht="21">
      <c r="A30" s="46"/>
      <c r="B30" s="40"/>
      <c r="C30" s="47"/>
      <c r="D30" s="48"/>
      <c r="E30" s="39"/>
      <c r="F30" s="40"/>
      <c r="G30" s="39"/>
      <c r="H30" s="39"/>
    </row>
    <row r="31" spans="1:8" ht="21">
      <c r="A31" s="46"/>
      <c r="B31" s="40"/>
      <c r="C31" s="47"/>
      <c r="D31" s="48"/>
      <c r="E31" s="39"/>
      <c r="F31" s="40"/>
      <c r="G31" s="39"/>
      <c r="H31" s="39"/>
    </row>
    <row r="32" spans="1:8" ht="21">
      <c r="A32" s="131" t="s">
        <v>17</v>
      </c>
      <c r="B32" s="131"/>
      <c r="C32" s="131"/>
      <c r="D32" s="131"/>
      <c r="E32" s="131"/>
      <c r="F32" s="131"/>
      <c r="G32" s="131"/>
      <c r="H32" s="131"/>
    </row>
    <row r="33" spans="1:8" ht="21">
      <c r="A33" s="127" t="str">
        <f>A2</f>
        <v>การจัดการโลจิสติกส์และการจัดการระบบขนส่ง ประจำปีการศึกษา 2560</v>
      </c>
      <c r="B33" s="127"/>
      <c r="C33" s="127"/>
      <c r="D33" s="127"/>
      <c r="E33" s="127"/>
      <c r="F33" s="127"/>
      <c r="G33" s="127"/>
      <c r="H33" s="127"/>
    </row>
    <row r="34" spans="1:8" ht="21">
      <c r="A34" s="128" t="s">
        <v>14</v>
      </c>
      <c r="B34" s="128"/>
      <c r="C34" s="128"/>
      <c r="D34" s="128"/>
      <c r="E34" s="128"/>
      <c r="F34" s="128"/>
      <c r="G34" s="128"/>
      <c r="H34" s="128"/>
    </row>
    <row r="35" spans="1:8" ht="21">
      <c r="A35" s="129" t="s">
        <v>2</v>
      </c>
      <c r="B35" s="129" t="s">
        <v>3</v>
      </c>
      <c r="C35" s="130" t="s">
        <v>4</v>
      </c>
      <c r="D35" s="129" t="s">
        <v>5</v>
      </c>
      <c r="E35" s="129" t="s">
        <v>6</v>
      </c>
      <c r="F35" s="129"/>
      <c r="G35" s="31" t="s">
        <v>7</v>
      </c>
      <c r="H35" s="31" t="s">
        <v>8</v>
      </c>
    </row>
    <row r="36" spans="1:8" ht="21">
      <c r="A36" s="129"/>
      <c r="B36" s="129"/>
      <c r="C36" s="130"/>
      <c r="D36" s="129"/>
      <c r="E36" s="32" t="s">
        <v>9</v>
      </c>
      <c r="F36" s="32" t="s">
        <v>10</v>
      </c>
      <c r="G36" s="33" t="s">
        <v>11</v>
      </c>
      <c r="H36" s="33" t="s">
        <v>12</v>
      </c>
    </row>
    <row r="37" spans="1:8" ht="21">
      <c r="A37" s="132" t="s">
        <v>131</v>
      </c>
      <c r="B37" s="133"/>
      <c r="C37" s="133"/>
      <c r="D37" s="133"/>
      <c r="E37" s="133"/>
      <c r="F37" s="133"/>
      <c r="G37" s="133"/>
      <c r="H37" s="134"/>
    </row>
    <row r="38" spans="1:8" ht="21">
      <c r="A38" s="39"/>
      <c r="B38" s="40"/>
      <c r="C38" s="41"/>
      <c r="D38" s="40"/>
      <c r="E38" s="39"/>
      <c r="F38" s="40"/>
      <c r="G38" s="39"/>
      <c r="H38" s="43"/>
    </row>
    <row r="39" spans="1:8" ht="21">
      <c r="A39" s="39"/>
      <c r="B39" s="40"/>
      <c r="C39" s="41"/>
      <c r="D39" s="40"/>
      <c r="E39" s="39"/>
      <c r="F39" s="40"/>
      <c r="G39" s="39"/>
      <c r="H39" s="43"/>
    </row>
    <row r="40" spans="1:8" ht="21">
      <c r="A40" s="39"/>
      <c r="B40" s="40"/>
      <c r="C40" s="41"/>
      <c r="D40" s="40"/>
      <c r="E40" s="39"/>
      <c r="F40" s="40"/>
      <c r="G40" s="39"/>
      <c r="H40" s="43"/>
    </row>
    <row r="41" spans="1:8" ht="21">
      <c r="A41" s="39"/>
      <c r="B41" s="40"/>
      <c r="C41" s="41"/>
      <c r="D41" s="40"/>
      <c r="E41" s="39"/>
      <c r="F41" s="40"/>
      <c r="G41" s="39"/>
      <c r="H41" s="43"/>
    </row>
    <row r="42" spans="1:8" ht="21">
      <c r="A42" s="39"/>
      <c r="B42" s="40"/>
      <c r="C42" s="41"/>
      <c r="D42" s="40"/>
      <c r="E42" s="39"/>
      <c r="F42" s="40"/>
      <c r="G42" s="39"/>
      <c r="H42" s="43"/>
    </row>
    <row r="43" spans="1:8" ht="21">
      <c r="A43" s="39"/>
      <c r="B43" s="40"/>
      <c r="C43" s="41"/>
      <c r="D43" s="40"/>
      <c r="E43" s="39"/>
      <c r="F43" s="40"/>
      <c r="G43" s="39"/>
      <c r="H43" s="43"/>
    </row>
    <row r="44" spans="1:8" ht="21">
      <c r="A44" s="39"/>
      <c r="B44" s="40"/>
      <c r="C44" s="41"/>
      <c r="D44" s="40"/>
      <c r="E44" s="39"/>
      <c r="F44" s="40"/>
      <c r="G44" s="39"/>
      <c r="H44" s="43"/>
    </row>
    <row r="45" spans="1:8" ht="21">
      <c r="A45" s="127" t="s">
        <v>18</v>
      </c>
      <c r="B45" s="127"/>
      <c r="C45" s="127"/>
      <c r="D45" s="127"/>
      <c r="E45" s="127"/>
      <c r="F45" s="127"/>
      <c r="G45" s="127"/>
      <c r="H45" s="127"/>
    </row>
    <row r="46" spans="1:8" ht="21">
      <c r="A46" s="127" t="str">
        <f>A2</f>
        <v>การจัดการโลจิสติกส์และการจัดการระบบขนส่ง ประจำปีการศึกษา 2560</v>
      </c>
      <c r="B46" s="127"/>
      <c r="C46" s="127"/>
      <c r="D46" s="127"/>
      <c r="E46" s="127"/>
      <c r="F46" s="127"/>
      <c r="G46" s="127"/>
      <c r="H46" s="127"/>
    </row>
    <row r="47" spans="1:8" ht="21">
      <c r="A47" s="128" t="s">
        <v>15</v>
      </c>
      <c r="B47" s="128"/>
      <c r="C47" s="128"/>
      <c r="D47" s="128"/>
      <c r="E47" s="128"/>
      <c r="F47" s="128"/>
      <c r="G47" s="128"/>
      <c r="H47" s="128"/>
    </row>
    <row r="48" spans="1:8" ht="21">
      <c r="A48" s="129" t="s">
        <v>2</v>
      </c>
      <c r="B48" s="129" t="s">
        <v>3</v>
      </c>
      <c r="C48" s="130" t="s">
        <v>4</v>
      </c>
      <c r="D48" s="129" t="s">
        <v>5</v>
      </c>
      <c r="E48" s="129" t="s">
        <v>6</v>
      </c>
      <c r="F48" s="129"/>
      <c r="G48" s="31" t="s">
        <v>7</v>
      </c>
      <c r="H48" s="31" t="s">
        <v>8</v>
      </c>
    </row>
    <row r="49" spans="1:8" ht="21">
      <c r="A49" s="129"/>
      <c r="B49" s="129"/>
      <c r="C49" s="130"/>
      <c r="D49" s="129"/>
      <c r="E49" s="32" t="s">
        <v>9</v>
      </c>
      <c r="F49" s="32" t="s">
        <v>10</v>
      </c>
      <c r="G49" s="33" t="s">
        <v>11</v>
      </c>
      <c r="H49" s="33" t="s">
        <v>12</v>
      </c>
    </row>
    <row r="50" spans="1:8" ht="21">
      <c r="A50" s="132" t="s">
        <v>131</v>
      </c>
      <c r="B50" s="133"/>
      <c r="C50" s="133"/>
      <c r="D50" s="133"/>
      <c r="E50" s="133"/>
      <c r="F50" s="133"/>
      <c r="G50" s="133"/>
      <c r="H50" s="134"/>
    </row>
    <row r="51" spans="1:8" ht="21">
      <c r="A51" s="39"/>
      <c r="B51" s="40"/>
      <c r="C51" s="41"/>
      <c r="D51" s="40"/>
      <c r="E51" s="39"/>
      <c r="F51" s="40"/>
      <c r="G51" s="39"/>
      <c r="H51" s="39"/>
    </row>
    <row r="52" spans="1:8" ht="21">
      <c r="A52" s="39"/>
      <c r="B52" s="40"/>
      <c r="C52" s="41"/>
      <c r="D52" s="40"/>
      <c r="E52" s="39"/>
      <c r="F52" s="40"/>
      <c r="G52" s="39"/>
      <c r="H52" s="39"/>
    </row>
    <row r="53" spans="1:8" ht="21">
      <c r="A53" s="39"/>
      <c r="B53" s="40"/>
      <c r="C53" s="41"/>
      <c r="D53" s="40"/>
      <c r="E53" s="39"/>
      <c r="F53" s="40"/>
      <c r="G53" s="39"/>
      <c r="H53" s="39"/>
    </row>
    <row r="54" spans="1:8" ht="21">
      <c r="A54" s="39"/>
      <c r="B54" s="40"/>
      <c r="C54" s="41"/>
      <c r="D54" s="40"/>
      <c r="E54" s="39"/>
      <c r="F54" s="40"/>
      <c r="G54" s="39"/>
      <c r="H54" s="39"/>
    </row>
    <row r="55" spans="1:8" ht="21">
      <c r="A55" s="127" t="s">
        <v>17</v>
      </c>
      <c r="B55" s="127"/>
      <c r="C55" s="127"/>
      <c r="D55" s="127"/>
      <c r="E55" s="127"/>
      <c r="F55" s="127"/>
      <c r="G55" s="127"/>
      <c r="H55" s="127"/>
    </row>
    <row r="56" spans="1:8" ht="24" customHeight="1">
      <c r="A56" s="127" t="str">
        <f>A2</f>
        <v>การจัดการโลจิสติกส์และการจัดการระบบขนส่ง ประจำปีการศึกษา 2560</v>
      </c>
      <c r="B56" s="127"/>
      <c r="C56" s="127"/>
      <c r="D56" s="127"/>
      <c r="E56" s="127"/>
      <c r="F56" s="127"/>
      <c r="G56" s="127"/>
      <c r="H56" s="127"/>
    </row>
    <row r="57" spans="1:8" ht="21">
      <c r="A57" s="131" t="s">
        <v>16</v>
      </c>
      <c r="B57" s="131"/>
      <c r="C57" s="131"/>
      <c r="D57" s="131"/>
      <c r="E57" s="131"/>
      <c r="F57" s="131"/>
      <c r="G57" s="131"/>
      <c r="H57" s="131"/>
    </row>
    <row r="58" spans="1:8" ht="21">
      <c r="A58" s="129" t="s">
        <v>2</v>
      </c>
      <c r="B58" s="129" t="s">
        <v>3</v>
      </c>
      <c r="C58" s="130" t="s">
        <v>4</v>
      </c>
      <c r="D58" s="129" t="s">
        <v>5</v>
      </c>
      <c r="E58" s="129" t="s">
        <v>6</v>
      </c>
      <c r="F58" s="129"/>
      <c r="G58" s="31" t="s">
        <v>7</v>
      </c>
      <c r="H58" s="31" t="s">
        <v>8</v>
      </c>
    </row>
    <row r="59" spans="1:8" ht="21">
      <c r="A59" s="129"/>
      <c r="B59" s="129"/>
      <c r="C59" s="130"/>
      <c r="D59" s="129"/>
      <c r="E59" s="32" t="s">
        <v>9</v>
      </c>
      <c r="F59" s="32" t="s">
        <v>10</v>
      </c>
      <c r="G59" s="33" t="s">
        <v>11</v>
      </c>
      <c r="H59" s="33" t="s">
        <v>12</v>
      </c>
    </row>
    <row r="60" spans="1:8" ht="21">
      <c r="A60" s="132" t="s">
        <v>132</v>
      </c>
      <c r="B60" s="133"/>
      <c r="C60" s="133"/>
      <c r="D60" s="133"/>
      <c r="E60" s="133"/>
      <c r="F60" s="133"/>
      <c r="G60" s="133"/>
      <c r="H60" s="134"/>
    </row>
  </sheetData>
  <sheetProtection/>
  <mergeCells count="44">
    <mergeCell ref="A6:H6"/>
    <mergeCell ref="A37:H37"/>
    <mergeCell ref="A50:H50"/>
    <mergeCell ref="A60:H60"/>
    <mergeCell ref="A55:H55"/>
    <mergeCell ref="A56:H56"/>
    <mergeCell ref="A57:H57"/>
    <mergeCell ref="A58:A59"/>
    <mergeCell ref="B58:B59"/>
    <mergeCell ref="C58:C59"/>
    <mergeCell ref="D58:D59"/>
    <mergeCell ref="E58:F58"/>
    <mergeCell ref="A45:H45"/>
    <mergeCell ref="A46:H46"/>
    <mergeCell ref="A47:H47"/>
    <mergeCell ref="A48:A49"/>
    <mergeCell ref="B48:B49"/>
    <mergeCell ref="C48:C49"/>
    <mergeCell ref="D48:D49"/>
    <mergeCell ref="E48:F48"/>
    <mergeCell ref="A32:H32"/>
    <mergeCell ref="A33:H33"/>
    <mergeCell ref="A34:H34"/>
    <mergeCell ref="A35:A36"/>
    <mergeCell ref="B35:B36"/>
    <mergeCell ref="C35:C36"/>
    <mergeCell ref="D35:D36"/>
    <mergeCell ref="E35:F35"/>
    <mergeCell ref="A13:H13"/>
    <mergeCell ref="A14:H14"/>
    <mergeCell ref="A15:H15"/>
    <mergeCell ref="A16:A17"/>
    <mergeCell ref="B16:B17"/>
    <mergeCell ref="C16:C17"/>
    <mergeCell ref="D16:D17"/>
    <mergeCell ref="E16:F16"/>
    <mergeCell ref="A1:H1"/>
    <mergeCell ref="A2:H2"/>
    <mergeCell ref="A3:H3"/>
    <mergeCell ref="A4:A5"/>
    <mergeCell ref="B4:B5"/>
    <mergeCell ref="C4:C5"/>
    <mergeCell ref="D4:D5"/>
    <mergeCell ref="E4:F4"/>
  </mergeCells>
  <printOptions horizontalCentered="1"/>
  <pageMargins left="0" right="0" top="0.551181102362205" bottom="0.15748031496063" header="0.118110236220472" footer="0.118110236220472"/>
  <pageSetup horizontalDpi="600" verticalDpi="600" orientation="landscape" paperSize="9" r:id="rId1"/>
  <rowBreaks count="2" manualBreakCount="2">
    <brk id="12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Windows User</cp:lastModifiedBy>
  <cp:lastPrinted>2018-06-01T09:02:56Z</cp:lastPrinted>
  <dcterms:created xsi:type="dcterms:W3CDTF">2013-03-03T09:53:02Z</dcterms:created>
  <dcterms:modified xsi:type="dcterms:W3CDTF">2018-10-12T08:54:20Z</dcterms:modified>
  <cp:category/>
  <cp:version/>
  <cp:contentType/>
  <cp:contentStatus/>
</cp:coreProperties>
</file>